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tabRatio="763" activeTab="0"/>
  </bookViews>
  <sheets>
    <sheet name="添書" sheetId="1" r:id="rId1"/>
    <sheet name="【測A】概要" sheetId="2" r:id="rId2"/>
    <sheet name="【測Ｂ】直人" sheetId="3" r:id="rId3"/>
    <sheet name="【測C】直原" sheetId="4" r:id="rId4"/>
    <sheet name="【測D】間接原価" sheetId="5" r:id="rId5"/>
    <sheet name="【測E】一般管理費" sheetId="6" r:id="rId6"/>
    <sheet name="【測F】業務実施状況" sheetId="7" r:id="rId7"/>
    <sheet name="【測G】機械経費明細" sheetId="8" r:id="rId8"/>
    <sheet name="【測H】材料費明細" sheetId="9" r:id="rId9"/>
    <sheet name="【測I】担当技術者" sheetId="10" r:id="rId10"/>
  </sheets>
  <definedNames>
    <definedName name="_xlnm.Print_Area" localSheetId="1">'【測A】概要'!$A$1:$C$34</definedName>
    <definedName name="_xlnm.Print_Area" localSheetId="6">'【測F】業務実施状況'!$A$1:$AG$55</definedName>
    <definedName name="_xlnm.Print_Area" localSheetId="7">'【測G】機械経費明細'!$A$1:$L$50</definedName>
    <definedName name="_xlnm.Print_Area" localSheetId="8">'【測H】材料費明細'!$A$1:$F$25</definedName>
    <definedName name="_xlnm.Print_Area" localSheetId="9">'【測I】担当技術者'!$A$1:$K$26</definedName>
  </definedNames>
  <calcPr fullCalcOnLoad="1"/>
</workbook>
</file>

<file path=xl/sharedStrings.xml><?xml version="1.0" encoding="utf-8"?>
<sst xmlns="http://schemas.openxmlformats.org/spreadsheetml/2006/main" count="499" uniqueCount="273">
  <si>
    <t>本社住所</t>
  </si>
  <si>
    <t>調査対象業務</t>
  </si>
  <si>
    <t>年間総労働時間</t>
  </si>
  <si>
    <t>（1）</t>
  </si>
  <si>
    <t>（2）</t>
  </si>
  <si>
    <t>（3）</t>
  </si>
  <si>
    <t>（4）</t>
  </si>
  <si>
    <t>法定福利費</t>
  </si>
  <si>
    <t>退職給付費用</t>
  </si>
  <si>
    <t>（5）</t>
  </si>
  <si>
    <t>（6）</t>
  </si>
  <si>
    <t>（時間）</t>
  </si>
  <si>
    <t>年収</t>
  </si>
  <si>
    <t>（円）</t>
  </si>
  <si>
    <t>（7）</t>
  </si>
  <si>
    <t>（8）</t>
  </si>
  <si>
    <t>（円/時）</t>
  </si>
  <si>
    <t>（9）</t>
  </si>
  <si>
    <t>年間人件費＝（4）+（5）+（6）</t>
  </si>
  <si>
    <t>人件費単価＝（7）/（3）</t>
  </si>
  <si>
    <t>代表者氏名</t>
  </si>
  <si>
    <t>記入者氏名</t>
  </si>
  <si>
    <t>連絡先電話番号</t>
  </si>
  <si>
    <t>合計⇒</t>
  </si>
  <si>
    <t>勘定科目</t>
  </si>
  <si>
    <t>受注金額（円、税別）</t>
  </si>
  <si>
    <t>金額（円）</t>
  </si>
  <si>
    <t>消耗品費</t>
  </si>
  <si>
    <t>旅費交通費</t>
  </si>
  <si>
    <t>電算費・ＯＡ機器</t>
  </si>
  <si>
    <t>トレース・青焼</t>
  </si>
  <si>
    <t>印刷・製本等</t>
  </si>
  <si>
    <t>福利厚生費</t>
  </si>
  <si>
    <t>通信運搬費</t>
  </si>
  <si>
    <t>備品費</t>
  </si>
  <si>
    <t>図書費</t>
  </si>
  <si>
    <t>地代家賃</t>
  </si>
  <si>
    <t>水道光熱費</t>
  </si>
  <si>
    <t>修繕維持費</t>
  </si>
  <si>
    <t>保険料</t>
  </si>
  <si>
    <t>契約保証費</t>
  </si>
  <si>
    <t>交際費</t>
  </si>
  <si>
    <t>会議費</t>
  </si>
  <si>
    <t>寄付金</t>
  </si>
  <si>
    <t>会費</t>
  </si>
  <si>
    <t>広告宣伝費</t>
  </si>
  <si>
    <t>租税公課</t>
  </si>
  <si>
    <t>手数料</t>
  </si>
  <si>
    <t>研究・開発費</t>
  </si>
  <si>
    <t>減価償却費</t>
  </si>
  <si>
    <t>営業債権貸倒償却</t>
  </si>
  <si>
    <t>合計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</si>
  <si>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</si>
  <si>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</si>
  <si>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</si>
  <si>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</si>
  <si>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</si>
  <si>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</si>
  <si>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</si>
  <si>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</si>
  <si>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</si>
  <si>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</si>
  <si>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</si>
  <si>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</si>
  <si>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</si>
  <si>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</si>
  <si>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</si>
  <si>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</si>
  <si>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</si>
  <si>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</si>
  <si>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</si>
  <si>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</si>
  <si>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</si>
  <si>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</si>
  <si>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</si>
  <si>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</si>
  <si>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</si>
  <si>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人件費</t>
  </si>
  <si>
    <t>役員報酬</t>
  </si>
  <si>
    <t>固定給</t>
  </si>
  <si>
    <t>割増給</t>
  </si>
  <si>
    <t>賞与</t>
  </si>
  <si>
    <t>通勤費</t>
  </si>
  <si>
    <t>退職金</t>
  </si>
  <si>
    <t>雑給</t>
  </si>
  <si>
    <t>人件費計</t>
  </si>
  <si>
    <t>委託費</t>
  </si>
  <si>
    <t>調査・設計等</t>
  </si>
  <si>
    <t>電算</t>
  </si>
  <si>
    <t>測量等</t>
  </si>
  <si>
    <t>地質・試験・実験等</t>
  </si>
  <si>
    <t>その他委託費</t>
  </si>
  <si>
    <t>委託費計</t>
  </si>
  <si>
    <t>経費</t>
  </si>
  <si>
    <t>その他経費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</si>
  <si>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</si>
  <si>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</si>
  <si>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</si>
  <si>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</si>
  <si>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</si>
  <si>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</si>
  <si>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</si>
  <si>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</si>
  <si>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</si>
  <si>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</si>
  <si>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</si>
  <si>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</si>
  <si>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</si>
  <si>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経費計</t>
  </si>
  <si>
    <t>(1)</t>
  </si>
  <si>
    <t>担当部門名</t>
  </si>
  <si>
    <t>配賦基準</t>
  </si>
  <si>
    <t>部門売上高</t>
  </si>
  <si>
    <t>担当部門</t>
  </si>
  <si>
    <t>間接原価合計
（円）</t>
  </si>
  <si>
    <t>全社売上高</t>
  </si>
  <si>
    <t>全社</t>
  </si>
  <si>
    <t>一般管理費
（円）</t>
  </si>
  <si>
    <t>一般管理費</t>
  </si>
  <si>
    <t>売上高（受注金額）</t>
  </si>
  <si>
    <t>営業利益（付加利益）</t>
  </si>
  <si>
    <t>計</t>
  </si>
  <si>
    <t>計（ｈｒ）</t>
  </si>
  <si>
    <t>間接原価</t>
  </si>
  <si>
    <t>年齢</t>
  </si>
  <si>
    <t>経験
年数</t>
  </si>
  <si>
    <t>機械経費</t>
  </si>
  <si>
    <t>材料費</t>
  </si>
  <si>
    <t>技術管理費</t>
  </si>
  <si>
    <t>直接経費</t>
  </si>
  <si>
    <t>通し番号</t>
  </si>
  <si>
    <t>品名</t>
  </si>
  <si>
    <t>取得原価（円）</t>
  </si>
  <si>
    <t>償却方法</t>
  </si>
  <si>
    <t>月額リース料（円）</t>
  </si>
  <si>
    <t>耐用年数（年）</t>
  </si>
  <si>
    <t>リース開始年月日（西暦）</t>
  </si>
  <si>
    <t>リース終了年月日（西暦）</t>
  </si>
  <si>
    <t>単位</t>
  </si>
  <si>
    <t>数量</t>
  </si>
  <si>
    <t>単価（円）</t>
  </si>
  <si>
    <t>取得年月日（西暦）</t>
  </si>
  <si>
    <t>予定残存価額（円）</t>
  </si>
  <si>
    <t>技術者番号</t>
  </si>
  <si>
    <t xml:space="preserve">
技術者番号
</t>
  </si>
  <si>
    <t>業務コスト調査（測量業務編）</t>
  </si>
  <si>
    <t>業務コスト調査（測量業務編）</t>
  </si>
  <si>
    <t>（金額単位：円）</t>
  </si>
  <si>
    <t>履行期間-着手（CCYY-MM-DD）</t>
  </si>
  <si>
    <t>履行期間-完了（CCYY-MM-DD）</t>
  </si>
  <si>
    <t>業務名称</t>
  </si>
  <si>
    <t>発注者機関事務所名</t>
  </si>
  <si>
    <t>受注者名</t>
  </si>
  <si>
    <t>受注者情報</t>
  </si>
  <si>
    <t>業務コスト調査提出日（CCYY-MM-DD）</t>
  </si>
  <si>
    <t>【業務概要】</t>
  </si>
  <si>
    <t>【測量A票】業務コスト調査結果概要票</t>
  </si>
  <si>
    <t>　重複がないように計上すること（二重計上しないこと）。</t>
  </si>
  <si>
    <t>【測量D票】間接原価調査票</t>
  </si>
  <si>
    <t>【測量E票】一般管理費調査票</t>
  </si>
  <si>
    <t>平成○年○月</t>
  </si>
  <si>
    <t>１</t>
  </si>
  <si>
    <t>２</t>
  </si>
  <si>
    <t>３</t>
  </si>
  <si>
    <t>４</t>
  </si>
  <si>
    <t>５</t>
  </si>
  <si>
    <t>６</t>
  </si>
  <si>
    <t>７</t>
  </si>
  <si>
    <t>８</t>
  </si>
  <si>
    <t>【測量G票】機械経費明細調査票</t>
  </si>
  <si>
    <t>■G-①：自社所有機械の状況</t>
  </si>
  <si>
    <t>■G-②：リース機械の状況</t>
  </si>
  <si>
    <t>【測量H票】材料費明細調査票</t>
  </si>
  <si>
    <t>【測量B票】人件費等調査票</t>
  </si>
  <si>
    <t>【測量C票】直接原価（人件費等を除く）調査票</t>
  </si>
  <si>
    <t>対象事業年度中の特段の事情</t>
  </si>
  <si>
    <t>その他</t>
  </si>
  <si>
    <t>業務コスト調査確定版の提出予定日</t>
  </si>
  <si>
    <t>【特記事項欄】</t>
  </si>
  <si>
    <t>直接原価（人件費等を除く）</t>
  </si>
  <si>
    <t>人件費等</t>
  </si>
  <si>
    <t>対象事業年度（自）（CCYY-MM-DD）</t>
  </si>
  <si>
    <t>対象事業年度（至）（CCYY-MM-DD）</t>
  </si>
  <si>
    <t>【業務コスト調査総括表】</t>
  </si>
  <si>
    <t>設計書コード</t>
  </si>
  <si>
    <t>調査対象業務作業時間</t>
  </si>
  <si>
    <t>調査対象業務負担率（％）</t>
  </si>
  <si>
    <t>調査対象業務償却額（円）</t>
  </si>
  <si>
    <t>調査対象業務負担率（％）</t>
  </si>
  <si>
    <t>調査対象業務リース料（円）</t>
  </si>
  <si>
    <t>調査対象業務に用いた主な機械について記入すること。</t>
  </si>
  <si>
    <t>調査対象業務における主な材料費について記入すること。</t>
  </si>
  <si>
    <t>【測量I票】配置技術者調査票</t>
  </si>
  <si>
    <t>※再リースの場合は、新たなリース契約として記入すること。</t>
  </si>
  <si>
    <t>(41)</t>
  </si>
  <si>
    <t>特許使用料</t>
  </si>
  <si>
    <t>賃借料</t>
  </si>
  <si>
    <t>研究・開発費償却</t>
  </si>
  <si>
    <t>役員賞与</t>
  </si>
  <si>
    <t>(2)</t>
  </si>
  <si>
    <t>(42)</t>
  </si>
  <si>
    <t>(A)</t>
  </si>
  <si>
    <t>(B)</t>
  </si>
  <si>
    <t>(D)</t>
  </si>
  <si>
    <t>(E)</t>
  </si>
  <si>
    <t>材料費</t>
  </si>
  <si>
    <t>精度管理費</t>
  </si>
  <si>
    <t>成果検定費</t>
  </si>
  <si>
    <t>(C)</t>
  </si>
  <si>
    <t>※「材料費」「機械経費」「精度管理費」「成果検定費」は、</t>
  </si>
  <si>
    <t>【測量F票】業務実施状況調査票</t>
  </si>
  <si>
    <t>使用開始時の簿価（円）</t>
  </si>
  <si>
    <t>使用完了時の簿価（円）</t>
  </si>
  <si>
    <t>償却額（円）</t>
  </si>
  <si>
    <t>調査対象業務人件費等＝（8）×（2）</t>
  </si>
  <si>
    <t>リース料（円）</t>
  </si>
  <si>
    <t>資格名</t>
  </si>
  <si>
    <t>職種区分</t>
  </si>
  <si>
    <t>学歴</t>
  </si>
  <si>
    <t>確認事項</t>
  </si>
  <si>
    <t>チェック</t>
  </si>
  <si>
    <t>調査票の種類</t>
  </si>
  <si>
    <t>Ａ～Ｉ票（９種類）</t>
  </si>
  <si>
    <t>□</t>
  </si>
  <si>
    <t>提出期限</t>
  </si>
  <si>
    <t>業務完了の翌日から９０日以内に提出する。</t>
  </si>
  <si>
    <t>添付書類①</t>
  </si>
  <si>
    <t>賃金台帳</t>
  </si>
  <si>
    <t>Ｂ票の「年収」欄に記入した金額が支給された期間分。</t>
  </si>
  <si>
    <t>Ｂ票の技術者の人数分、照合が出来ること。</t>
  </si>
  <si>
    <t>貸借対照表</t>
  </si>
  <si>
    <t>最新の計算書類が添付されていること。</t>
  </si>
  <si>
    <t>損益計算書</t>
  </si>
  <si>
    <t>添付書類②</t>
  </si>
  <si>
    <t>間接原価の</t>
  </si>
  <si>
    <t>計算過程</t>
  </si>
  <si>
    <t>社内配賦基準が確認できる書類</t>
  </si>
  <si>
    <t>Ｄ票に記載した金額の計算過程が確認できる資料</t>
  </si>
  <si>
    <t>□（不要→□）</t>
  </si>
  <si>
    <t>一般管理費の</t>
  </si>
  <si>
    <t>Ｅ票に記載した金額の計算過程が確認できる資料</t>
  </si>
  <si>
    <t>Ｂ票(直接人件費)法定福利費</t>
  </si>
  <si>
    <t>技術者の法定福利費が０円でないこと。</t>
  </si>
  <si>
    <t>Ｂ票(直接人件費)と</t>
  </si>
  <si>
    <t>Ｆ票(業務実施状況)の一致</t>
  </si>
  <si>
    <t>調査対象業務作業時間が一致していることを確認。</t>
  </si>
  <si>
    <t>Ｂ票の技術者番号の一致</t>
  </si>
  <si>
    <t>技術者番号が他の調査票と一致していること。</t>
  </si>
  <si>
    <t>Ｄ票（間接原価）</t>
  </si>
  <si>
    <t>調査対象業務の間接原価の合計額が０円でないこと。</t>
  </si>
  <si>
    <t>Ｅ票（一般管理費）</t>
  </si>
  <si>
    <t>Ｅ票の全社合計と、損益計算書に記載された「販売費及び一般管理費」が一致していること。</t>
  </si>
  <si>
    <t>調査対象業務の一般管理費の合計額が０円でないこと。</t>
  </si>
  <si>
    <t>Ｃ票(直接原価）と</t>
  </si>
  <si>
    <t>Ｇ票（機械経費明細）</t>
  </si>
  <si>
    <t>Ｈ票（材料費明細）</t>
  </si>
  <si>
    <t>□（対象外→□）</t>
  </si>
  <si>
    <t>調査票デジタルデータ</t>
  </si>
  <si>
    <t>ＣＤ　又は　ＦＤ</t>
  </si>
  <si>
    <t>以上</t>
  </si>
  <si>
    <t>平成　　年　　月　　日</t>
  </si>
  <si>
    <t>支出負担行為担当官</t>
  </si>
  <si>
    <t>国土地理院長　　殿</t>
  </si>
  <si>
    <t>に係る標記資料について、下記の事項を確認しましたので提出します。</t>
  </si>
  <si>
    <t>　　　　　　　　　　　　　　　　　住所</t>
  </si>
  <si>
    <t>　　　　　　　　　　　　　　　　　商号又は名称</t>
  </si>
  <si>
    <t>　　　　　　　　　　　　　　　　　代表者氏名</t>
  </si>
  <si>
    <t>　　　　印</t>
  </si>
  <si>
    <t>調
査
票</t>
  </si>
  <si>
    <t>測
量</t>
  </si>
  <si>
    <t>項　　　　目</t>
  </si>
  <si>
    <t>Ｃ票[材料費]≒ Ｈ票(主な材料費内訳)[合計]
Ｃ票[機械経費]≒ Ｇ票(主な機械経費内訳)[合計]</t>
  </si>
  <si>
    <t>平成　　年　　月　　日に完了した＜　　　　　　　　　　　　　　＞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</si>
</sst>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yyyy\-mm\-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color indexed="10"/>
      <name val="ＭＳ Ｐゴシック"/>
      <family val="3"/>
    </font>
    <font>
      <sz val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0" fillId="33" borderId="18" xfId="49" applyFont="1" applyFill="1" applyBorder="1" applyAlignment="1">
      <alignment vertical="center"/>
    </xf>
    <xf numFmtId="38" fontId="0" fillId="33" borderId="19" xfId="49" applyFont="1" applyFill="1" applyBorder="1" applyAlignment="1">
      <alignment vertical="center"/>
    </xf>
    <xf numFmtId="0" fontId="0" fillId="34" borderId="20" xfId="0" applyFill="1" applyBorder="1" applyAlignment="1">
      <alignment horizontal="center" vertical="center"/>
    </xf>
    <xf numFmtId="38" fontId="0" fillId="33" borderId="20" xfId="49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8" fontId="2" fillId="0" borderId="0" xfId="49" applyFont="1" applyAlignment="1">
      <alignment vertical="center"/>
    </xf>
    <xf numFmtId="38" fontId="2" fillId="0" borderId="0" xfId="49" applyFont="1" applyFill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15" xfId="49" applyFont="1" applyBorder="1" applyAlignment="1" quotePrefix="1">
      <alignment horizontal="right" vertical="center"/>
    </xf>
    <xf numFmtId="38" fontId="2" fillId="0" borderId="16" xfId="49" applyFont="1" applyBorder="1" applyAlignment="1" quotePrefix="1">
      <alignment horizontal="right" vertical="center"/>
    </xf>
    <xf numFmtId="38" fontId="2" fillId="0" borderId="17" xfId="49" applyFont="1" applyBorder="1" applyAlignment="1" quotePrefix="1">
      <alignment horizontal="right" vertical="center"/>
    </xf>
    <xf numFmtId="38" fontId="2" fillId="0" borderId="21" xfId="49" applyFont="1" applyBorder="1" applyAlignment="1">
      <alignment horizontal="center" vertical="center" wrapText="1"/>
    </xf>
    <xf numFmtId="38" fontId="2" fillId="0" borderId="22" xfId="49" applyFont="1" applyBorder="1" applyAlignment="1">
      <alignment vertical="center"/>
    </xf>
    <xf numFmtId="38" fontId="2" fillId="0" borderId="23" xfId="49" applyFont="1" applyBorder="1" applyAlignment="1">
      <alignment vertical="center"/>
    </xf>
    <xf numFmtId="38" fontId="2" fillId="0" borderId="24" xfId="49" applyFont="1" applyBorder="1" applyAlignment="1">
      <alignment vertical="center"/>
    </xf>
    <xf numFmtId="38" fontId="2" fillId="33" borderId="21" xfId="49" applyFont="1" applyFill="1" applyBorder="1" applyAlignment="1">
      <alignment vertical="center"/>
    </xf>
    <xf numFmtId="38" fontId="2" fillId="33" borderId="25" xfId="49" applyFont="1" applyFill="1" applyBorder="1" applyAlignment="1">
      <alignment vertical="center"/>
    </xf>
    <xf numFmtId="0" fontId="0" fillId="35" borderId="26" xfId="0" applyFill="1" applyBorder="1" applyAlignment="1" applyProtection="1">
      <alignment vertical="center"/>
      <protection locked="0"/>
    </xf>
    <xf numFmtId="0" fontId="0" fillId="35" borderId="27" xfId="0" applyFill="1" applyBorder="1" applyAlignment="1" applyProtection="1">
      <alignment vertical="center"/>
      <protection locked="0"/>
    </xf>
    <xf numFmtId="38" fontId="0" fillId="35" borderId="28" xfId="49" applyFont="1" applyFill="1" applyBorder="1" applyAlignment="1" applyProtection="1">
      <alignment vertical="center"/>
      <protection locked="0"/>
    </xf>
    <xf numFmtId="38" fontId="0" fillId="35" borderId="15" xfId="49" applyFont="1" applyFill="1" applyBorder="1" applyAlignment="1" applyProtection="1">
      <alignment vertical="center"/>
      <protection locked="0"/>
    </xf>
    <xf numFmtId="38" fontId="0" fillId="35" borderId="16" xfId="49" applyFont="1" applyFill="1" applyBorder="1" applyAlignment="1" applyProtection="1">
      <alignment vertical="center"/>
      <protection locked="0"/>
    </xf>
    <xf numFmtId="38" fontId="0" fillId="35" borderId="17" xfId="49" applyFont="1" applyFill="1" applyBorder="1" applyAlignment="1" applyProtection="1">
      <alignment vertical="center"/>
      <protection locked="0"/>
    </xf>
    <xf numFmtId="38" fontId="0" fillId="35" borderId="18" xfId="49" applyFont="1" applyFill="1" applyBorder="1" applyAlignment="1" applyProtection="1">
      <alignment vertical="center"/>
      <protection locked="0"/>
    </xf>
    <xf numFmtId="38" fontId="2" fillId="35" borderId="10" xfId="49" applyFont="1" applyFill="1" applyBorder="1" applyAlignment="1" applyProtection="1">
      <alignment vertical="center"/>
      <protection locked="0"/>
    </xf>
    <xf numFmtId="38" fontId="2" fillId="35" borderId="29" xfId="49" applyFont="1" applyFill="1" applyBorder="1" applyAlignment="1" applyProtection="1">
      <alignment vertical="center"/>
      <protection locked="0"/>
    </xf>
    <xf numFmtId="38" fontId="2" fillId="35" borderId="30" xfId="49" applyFont="1" applyFill="1" applyBorder="1" applyAlignment="1" applyProtection="1">
      <alignment vertical="center"/>
      <protection locked="0"/>
    </xf>
    <xf numFmtId="38" fontId="2" fillId="35" borderId="31" xfId="49" applyFont="1" applyFill="1" applyBorder="1" applyAlignment="1" applyProtection="1">
      <alignment vertical="center"/>
      <protection locked="0"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33" borderId="10" xfId="49" applyFont="1" applyFill="1" applyBorder="1" applyAlignment="1">
      <alignment/>
    </xf>
    <xf numFmtId="38" fontId="2" fillId="36" borderId="32" xfId="49" applyFont="1" applyFill="1" applyBorder="1" applyAlignment="1">
      <alignment horizontal="center" vertical="center"/>
    </xf>
    <xf numFmtId="38" fontId="2" fillId="33" borderId="33" xfId="49" applyFont="1" applyFill="1" applyBorder="1" applyAlignment="1">
      <alignment vertical="center"/>
    </xf>
    <xf numFmtId="38" fontId="2" fillId="0" borderId="34" xfId="49" applyFont="1" applyBorder="1" applyAlignment="1">
      <alignment horizontal="center" vertical="center"/>
    </xf>
    <xf numFmtId="38" fontId="2" fillId="0" borderId="33" xfId="49" applyFont="1" applyBorder="1" applyAlignment="1">
      <alignment horizontal="center" vertical="center" wrapText="1"/>
    </xf>
    <xf numFmtId="38" fontId="2" fillId="33" borderId="35" xfId="49" applyFont="1" applyFill="1" applyBorder="1" applyAlignment="1">
      <alignment vertical="center"/>
    </xf>
    <xf numFmtId="38" fontId="2" fillId="35" borderId="36" xfId="49" applyFont="1" applyFill="1" applyBorder="1" applyAlignment="1" applyProtection="1">
      <alignment vertical="center"/>
      <protection locked="0"/>
    </xf>
    <xf numFmtId="38" fontId="2" fillId="35" borderId="37" xfId="49" applyFont="1" applyFill="1" applyBorder="1" applyAlignment="1" applyProtection="1">
      <alignment vertical="center"/>
      <protection locked="0"/>
    </xf>
    <xf numFmtId="38" fontId="2" fillId="35" borderId="38" xfId="49" applyFont="1" applyFill="1" applyBorder="1" applyAlignment="1" applyProtection="1">
      <alignment vertical="center"/>
      <protection locked="0"/>
    </xf>
    <xf numFmtId="0" fontId="2" fillId="0" borderId="0" xfId="62" applyFont="1" applyFill="1" applyProtection="1">
      <alignment/>
      <protection/>
    </xf>
    <xf numFmtId="0" fontId="4" fillId="0" borderId="0" xfId="62" applyFont="1" applyFill="1" applyProtection="1">
      <alignment/>
      <protection/>
    </xf>
    <xf numFmtId="0" fontId="5" fillId="0" borderId="39" xfId="61" applyFont="1" applyFill="1" applyBorder="1" applyAlignment="1" applyProtection="1">
      <alignment vertical="center"/>
      <protection/>
    </xf>
    <xf numFmtId="0" fontId="5" fillId="0" borderId="10" xfId="6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38" fontId="2" fillId="36" borderId="40" xfId="49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37" borderId="10" xfId="0" applyFont="1" applyFill="1" applyBorder="1" applyAlignment="1">
      <alignment/>
    </xf>
    <xf numFmtId="0" fontId="0" fillId="37" borderId="41" xfId="0" applyFont="1" applyFill="1" applyBorder="1" applyAlignment="1">
      <alignment/>
    </xf>
    <xf numFmtId="0" fontId="0" fillId="37" borderId="42" xfId="0" applyFont="1" applyFill="1" applyBorder="1" applyAlignment="1">
      <alignment/>
    </xf>
    <xf numFmtId="0" fontId="0" fillId="37" borderId="43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56" fontId="0" fillId="0" borderId="10" xfId="0" applyNumberFormat="1" applyFont="1" applyFill="1" applyBorder="1" applyAlignment="1" quotePrefix="1">
      <alignment horizontal="center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177" fontId="0" fillId="0" borderId="10" xfId="0" applyNumberFormat="1" applyFont="1" applyFill="1" applyBorder="1" applyAlignment="1">
      <alignment horizontal="right" vertical="center"/>
    </xf>
    <xf numFmtId="177" fontId="0" fillId="0" borderId="10" xfId="0" applyNumberFormat="1" applyFont="1" applyBorder="1" applyAlignment="1">
      <alignment horizontal="right" vertical="center"/>
    </xf>
    <xf numFmtId="177" fontId="0" fillId="33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Alignment="1">
      <alignment/>
    </xf>
    <xf numFmtId="0" fontId="2" fillId="0" borderId="44" xfId="61" applyFont="1" applyFill="1" applyBorder="1" applyAlignment="1" applyProtection="1">
      <alignment horizontal="center" vertical="center" wrapText="1"/>
      <protection/>
    </xf>
    <xf numFmtId="0" fontId="2" fillId="0" borderId="45" xfId="61" applyFont="1" applyFill="1" applyBorder="1" applyAlignment="1" applyProtection="1">
      <alignment horizontal="center" vertical="center" wrapText="1"/>
      <protection/>
    </xf>
    <xf numFmtId="0" fontId="2" fillId="0" borderId="0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/>
    </xf>
    <xf numFmtId="0" fontId="4" fillId="33" borderId="39" xfId="61" applyFont="1" applyFill="1" applyBorder="1" applyAlignment="1" applyProtection="1">
      <alignment horizontal="right" vertical="center"/>
      <protection/>
    </xf>
    <xf numFmtId="0" fontId="4" fillId="33" borderId="14" xfId="61" applyFont="1" applyFill="1" applyBorder="1" applyAlignment="1" applyProtection="1">
      <alignment horizontal="right" vertical="center"/>
      <protection/>
    </xf>
    <xf numFmtId="0" fontId="4" fillId="35" borderId="46" xfId="61" applyNumberFormat="1" applyFont="1" applyFill="1" applyBorder="1" applyAlignment="1" applyProtection="1">
      <alignment horizontal="center" vertical="center"/>
      <protection locked="0"/>
    </xf>
    <xf numFmtId="38" fontId="4" fillId="35" borderId="46" xfId="61" applyNumberFormat="1" applyFont="1" applyFill="1" applyBorder="1" applyAlignment="1" applyProtection="1">
      <alignment horizontal="right" vertical="center"/>
      <protection locked="0"/>
    </xf>
    <xf numFmtId="0" fontId="4" fillId="35" borderId="14" xfId="61" applyFont="1" applyFill="1" applyBorder="1" applyAlignment="1" applyProtection="1">
      <alignment horizontal="center" vertical="center"/>
      <protection locked="0"/>
    </xf>
    <xf numFmtId="0" fontId="4" fillId="35" borderId="46" xfId="61" applyFont="1" applyFill="1" applyBorder="1" applyAlignment="1" applyProtection="1">
      <alignment horizontal="center" vertical="center"/>
      <protection locked="0"/>
    </xf>
    <xf numFmtId="38" fontId="4" fillId="35" borderId="39" xfId="61" applyNumberFormat="1" applyFont="1" applyFill="1" applyBorder="1" applyAlignment="1" applyProtection="1">
      <alignment horizontal="right" vertical="center"/>
      <protection locked="0"/>
    </xf>
    <xf numFmtId="10" fontId="4" fillId="35" borderId="39" xfId="61" applyNumberFormat="1" applyFont="1" applyFill="1" applyBorder="1" applyAlignment="1" applyProtection="1">
      <alignment horizontal="right" vertical="center"/>
      <protection locked="0"/>
    </xf>
    <xf numFmtId="0" fontId="4" fillId="35" borderId="47" xfId="61" applyNumberFormat="1" applyFont="1" applyFill="1" applyBorder="1" applyAlignment="1" applyProtection="1">
      <alignment horizontal="center" vertical="center"/>
      <protection locked="0"/>
    </xf>
    <xf numFmtId="38" fontId="4" fillId="35" borderId="47" xfId="61" applyNumberFormat="1" applyFont="1" applyFill="1" applyBorder="1" applyAlignment="1" applyProtection="1">
      <alignment horizontal="right" vertical="center"/>
      <protection locked="0"/>
    </xf>
    <xf numFmtId="0" fontId="4" fillId="35" borderId="10" xfId="61" applyFont="1" applyFill="1" applyBorder="1" applyAlignment="1" applyProtection="1">
      <alignment horizontal="center" vertical="center"/>
      <protection locked="0"/>
    </xf>
    <xf numFmtId="0" fontId="4" fillId="35" borderId="47" xfId="61" applyFont="1" applyFill="1" applyBorder="1" applyAlignment="1" applyProtection="1">
      <alignment horizontal="center" vertical="center"/>
      <protection locked="0"/>
    </xf>
    <xf numFmtId="38" fontId="4" fillId="35" borderId="14" xfId="61" applyNumberFormat="1" applyFont="1" applyFill="1" applyBorder="1" applyAlignment="1" applyProtection="1">
      <alignment horizontal="right" vertical="center"/>
      <protection locked="0"/>
    </xf>
    <xf numFmtId="10" fontId="4" fillId="35" borderId="14" xfId="61" applyNumberFormat="1" applyFont="1" applyFill="1" applyBorder="1" applyAlignment="1" applyProtection="1">
      <alignment horizontal="right" vertical="center"/>
      <protection locked="0"/>
    </xf>
    <xf numFmtId="0" fontId="4" fillId="35" borderId="39" xfId="61" applyFont="1" applyFill="1" applyBorder="1" applyAlignment="1" applyProtection="1">
      <alignment horizontal="center" vertical="center"/>
      <protection locked="0"/>
    </xf>
    <xf numFmtId="10" fontId="4" fillId="35" borderId="46" xfId="61" applyNumberFormat="1" applyFont="1" applyFill="1" applyBorder="1" applyAlignment="1" applyProtection="1">
      <alignment horizontal="right" vertical="center"/>
      <protection locked="0"/>
    </xf>
    <xf numFmtId="10" fontId="4" fillId="35" borderId="47" xfId="61" applyNumberFormat="1" applyFont="1" applyFill="1" applyBorder="1" applyAlignment="1" applyProtection="1">
      <alignment horizontal="right" vertical="center"/>
      <protection locked="0"/>
    </xf>
    <xf numFmtId="38" fontId="4" fillId="33" borderId="39" xfId="61" applyNumberFormat="1" applyFont="1" applyFill="1" applyBorder="1" applyAlignment="1" applyProtection="1">
      <alignment horizontal="right" vertical="center"/>
      <protection/>
    </xf>
    <xf numFmtId="38" fontId="4" fillId="33" borderId="14" xfId="61" applyNumberFormat="1" applyFont="1" applyFill="1" applyBorder="1" applyAlignment="1" applyProtection="1">
      <alignment horizontal="right" vertical="center"/>
      <protection/>
    </xf>
    <xf numFmtId="38" fontId="2" fillId="35" borderId="13" xfId="0" applyNumberFormat="1" applyFont="1" applyFill="1" applyBorder="1" applyAlignment="1" applyProtection="1">
      <alignment horizontal="right"/>
      <protection locked="0"/>
    </xf>
    <xf numFmtId="38" fontId="2" fillId="35" borderId="10" xfId="0" applyNumberFormat="1" applyFont="1" applyFill="1" applyBorder="1" applyAlignment="1" applyProtection="1">
      <alignment horizontal="right"/>
      <protection locked="0"/>
    </xf>
    <xf numFmtId="38" fontId="2" fillId="35" borderId="15" xfId="0" applyNumberFormat="1" applyFont="1" applyFill="1" applyBorder="1" applyAlignment="1" applyProtection="1">
      <alignment horizontal="right"/>
      <protection locked="0"/>
    </xf>
    <xf numFmtId="38" fontId="2" fillId="35" borderId="16" xfId="49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Font="1" applyBorder="1" applyAlignment="1" applyProtection="1">
      <alignment horizontal="left"/>
      <protection locked="0"/>
    </xf>
    <xf numFmtId="38" fontId="0" fillId="0" borderId="0" xfId="49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35" borderId="48" xfId="0" applyFill="1" applyBorder="1" applyAlignment="1" applyProtection="1">
      <alignment vertical="center"/>
      <protection locked="0"/>
    </xf>
    <xf numFmtId="178" fontId="0" fillId="35" borderId="27" xfId="0" applyNumberFormat="1" applyFill="1" applyBorder="1" applyAlignment="1" applyProtection="1">
      <alignment vertical="center"/>
      <protection locked="0"/>
    </xf>
    <xf numFmtId="178" fontId="0" fillId="35" borderId="28" xfId="0" applyNumberForma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/>
    </xf>
    <xf numFmtId="38" fontId="2" fillId="0" borderId="0" xfId="49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9" fillId="33" borderId="10" xfId="0" applyFont="1" applyFill="1" applyBorder="1" applyAlignment="1">
      <alignment horizontal="center" vertical="center"/>
    </xf>
    <xf numFmtId="178" fontId="0" fillId="33" borderId="10" xfId="0" applyNumberFormat="1" applyFill="1" applyBorder="1" applyAlignment="1" applyProtection="1">
      <alignment vertical="center"/>
      <protection locked="0"/>
    </xf>
    <xf numFmtId="49" fontId="0" fillId="35" borderId="26" xfId="0" applyNumberFormat="1" applyFill="1" applyBorder="1" applyAlignment="1" applyProtection="1">
      <alignment vertical="center"/>
      <protection locked="0"/>
    </xf>
    <xf numFmtId="38" fontId="2" fillId="35" borderId="16" xfId="0" applyNumberFormat="1" applyFont="1" applyFill="1" applyBorder="1" applyAlignment="1" applyProtection="1">
      <alignment horizontal="right"/>
      <protection locked="0"/>
    </xf>
    <xf numFmtId="38" fontId="2" fillId="35" borderId="17" xfId="49" applyNumberFormat="1" applyFont="1" applyFill="1" applyBorder="1" applyAlignment="1" applyProtection="1">
      <alignment horizontal="right"/>
      <protection locked="0"/>
    </xf>
    <xf numFmtId="0" fontId="2" fillId="34" borderId="49" xfId="0" applyFont="1" applyFill="1" applyBorder="1" applyAlignment="1">
      <alignment horizontal="center" vertical="center"/>
    </xf>
    <xf numFmtId="38" fontId="2" fillId="33" borderId="49" xfId="49" applyNumberFormat="1" applyFont="1" applyFill="1" applyBorder="1" applyAlignment="1">
      <alignment horizontal="right"/>
    </xf>
    <xf numFmtId="38" fontId="2" fillId="0" borderId="18" xfId="49" applyFont="1" applyBorder="1" applyAlignment="1" quotePrefix="1">
      <alignment horizontal="right" vertical="center"/>
    </xf>
    <xf numFmtId="38" fontId="2" fillId="0" borderId="50" xfId="49" applyFont="1" applyBorder="1" applyAlignment="1">
      <alignment vertical="center"/>
    </xf>
    <xf numFmtId="38" fontId="2" fillId="35" borderId="51" xfId="49" applyFont="1" applyFill="1" applyBorder="1" applyAlignment="1" applyProtection="1">
      <alignment vertical="center"/>
      <protection locked="0"/>
    </xf>
    <xf numFmtId="38" fontId="2" fillId="35" borderId="52" xfId="49" applyFont="1" applyFill="1" applyBorder="1" applyAlignment="1" applyProtection="1">
      <alignment vertical="center"/>
      <protection locked="0"/>
    </xf>
    <xf numFmtId="38" fontId="2" fillId="0" borderId="14" xfId="49" applyFont="1" applyBorder="1" applyAlignment="1" quotePrefix="1">
      <alignment horizontal="right" vertical="center"/>
    </xf>
    <xf numFmtId="38" fontId="2" fillId="35" borderId="53" xfId="49" applyFont="1" applyFill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2" fillId="0" borderId="10" xfId="0" applyNumberFormat="1" applyFont="1" applyBorder="1" applyAlignment="1" quotePrefix="1">
      <alignment horizontal="right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38" fontId="9" fillId="0" borderId="0" xfId="49" applyFont="1" applyFill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justify" wrapText="1"/>
    </xf>
    <xf numFmtId="0" fontId="47" fillId="0" borderId="54" xfId="0" applyFont="1" applyBorder="1" applyAlignment="1">
      <alignment horizontal="justify" vertical="center" wrapText="1"/>
    </xf>
    <xf numFmtId="0" fontId="47" fillId="0" borderId="55" xfId="0" applyFont="1" applyBorder="1" applyAlignment="1">
      <alignment horizontal="justify" vertical="center" wrapText="1"/>
    </xf>
    <xf numFmtId="0" fontId="0" fillId="0" borderId="54" xfId="0" applyFont="1" applyBorder="1" applyAlignment="1">
      <alignment horizontal="justify" vertical="center" wrapText="1"/>
    </xf>
    <xf numFmtId="0" fontId="0" fillId="0" borderId="0" xfId="0" applyFont="1" applyAlignment="1">
      <alignment horizontal="right" vertical="center"/>
    </xf>
    <xf numFmtId="0" fontId="47" fillId="0" borderId="5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57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47" fillId="0" borderId="57" xfId="0" applyFont="1" applyBorder="1" applyAlignment="1">
      <alignment horizontal="justify" vertical="center" wrapText="1"/>
    </xf>
    <xf numFmtId="0" fontId="0" fillId="0" borderId="58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47" fillId="0" borderId="59" xfId="0" applyFont="1" applyBorder="1" applyAlignment="1">
      <alignment horizontal="justify" vertical="center" wrapText="1"/>
    </xf>
    <xf numFmtId="0" fontId="47" fillId="0" borderId="60" xfId="0" applyFont="1" applyBorder="1" applyAlignment="1">
      <alignment horizontal="justify" vertical="center" wrapText="1"/>
    </xf>
    <xf numFmtId="0" fontId="47" fillId="0" borderId="61" xfId="0" applyFont="1" applyBorder="1" applyAlignment="1">
      <alignment horizontal="justify" vertical="center" wrapText="1"/>
    </xf>
    <xf numFmtId="0" fontId="47" fillId="0" borderId="54" xfId="0" applyFont="1" applyBorder="1" applyAlignment="1">
      <alignment horizontal="justify" vertical="center" wrapText="1"/>
    </xf>
    <xf numFmtId="0" fontId="47" fillId="0" borderId="49" xfId="0" applyFont="1" applyBorder="1" applyAlignment="1">
      <alignment horizontal="justify" vertical="center" wrapText="1"/>
    </xf>
    <xf numFmtId="0" fontId="47" fillId="0" borderId="58" xfId="0" applyFont="1" applyBorder="1" applyAlignment="1">
      <alignment horizontal="justify" vertical="center" wrapText="1"/>
    </xf>
    <xf numFmtId="0" fontId="47" fillId="0" borderId="62" xfId="0" applyFont="1" applyBorder="1" applyAlignment="1">
      <alignment horizontal="center" vertical="center" wrapText="1"/>
    </xf>
    <xf numFmtId="0" fontId="47" fillId="0" borderId="63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64" xfId="0" applyFont="1" applyBorder="1" applyAlignment="1">
      <alignment horizontal="justify" vertical="center" wrapText="1"/>
    </xf>
    <xf numFmtId="0" fontId="47" fillId="0" borderId="55" xfId="0" applyFont="1" applyBorder="1" applyAlignment="1">
      <alignment horizontal="justify" vertical="center" wrapText="1"/>
    </xf>
    <xf numFmtId="0" fontId="47" fillId="0" borderId="62" xfId="0" applyFont="1" applyBorder="1" applyAlignment="1">
      <alignment horizontal="justify" vertical="center" wrapText="1"/>
    </xf>
    <xf numFmtId="0" fontId="47" fillId="0" borderId="56" xfId="0" applyFont="1" applyBorder="1" applyAlignment="1">
      <alignment horizontal="justify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63" xfId="0" applyFont="1" applyBorder="1" applyAlignment="1">
      <alignment horizontal="justify" vertical="center" wrapText="1"/>
    </xf>
    <xf numFmtId="0" fontId="0" fillId="0" borderId="56" xfId="0" applyFont="1" applyBorder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/>
    </xf>
    <xf numFmtId="0" fontId="2" fillId="0" borderId="6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center"/>
    </xf>
    <xf numFmtId="38" fontId="2" fillId="0" borderId="0" xfId="49" applyFont="1" applyAlignment="1">
      <alignment vertical="center"/>
    </xf>
    <xf numFmtId="38" fontId="2" fillId="0" borderId="10" xfId="49" applyFont="1" applyFill="1" applyBorder="1" applyAlignment="1">
      <alignment horizontal="center" vertical="center"/>
    </xf>
    <xf numFmtId="38" fontId="2" fillId="36" borderId="10" xfId="49" applyFont="1" applyFill="1" applyBorder="1" applyAlignment="1">
      <alignment horizontal="center" vertical="center"/>
    </xf>
    <xf numFmtId="38" fontId="2" fillId="0" borderId="21" xfId="49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12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32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38" fontId="2" fillId="0" borderId="26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38" fontId="2" fillId="0" borderId="10" xfId="49" applyFont="1" applyBorder="1" applyAlignment="1">
      <alignment horizontal="center" vertical="center"/>
    </xf>
    <xf numFmtId="38" fontId="2" fillId="0" borderId="27" xfId="49" applyFont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27" xfId="49" applyFont="1" applyFill="1" applyBorder="1" applyAlignment="1">
      <alignment horizontal="right" vertical="center"/>
    </xf>
    <xf numFmtId="0" fontId="2" fillId="0" borderId="13" xfId="61" applyFont="1" applyFill="1" applyBorder="1" applyAlignment="1" applyProtection="1">
      <alignment horizontal="center" vertical="center" wrapText="1"/>
      <protection/>
    </xf>
    <xf numFmtId="0" fontId="2" fillId="0" borderId="69" xfId="61" applyFont="1" applyFill="1" applyBorder="1" applyAlignment="1" applyProtection="1">
      <alignment horizontal="center" vertical="center" wrapText="1"/>
      <protection/>
    </xf>
    <xf numFmtId="0" fontId="2" fillId="0" borderId="70" xfId="61" applyFont="1" applyFill="1" applyBorder="1" applyAlignment="1" applyProtection="1">
      <alignment horizontal="center" vertical="center" wrapText="1"/>
      <protection/>
    </xf>
    <xf numFmtId="0" fontId="2" fillId="0" borderId="71" xfId="61" applyFont="1" applyFill="1" applyBorder="1" applyAlignment="1" applyProtection="1">
      <alignment horizontal="center" vertical="center" wrapText="1"/>
      <protection/>
    </xf>
    <xf numFmtId="0" fontId="2" fillId="0" borderId="72" xfId="61" applyFont="1" applyFill="1" applyBorder="1" applyAlignment="1" applyProtection="1">
      <alignment horizontal="center" vertical="center" wrapText="1"/>
      <protection/>
    </xf>
    <xf numFmtId="0" fontId="2" fillId="0" borderId="73" xfId="61" applyFont="1" applyFill="1" applyBorder="1" applyAlignment="1" applyProtection="1">
      <alignment horizontal="center" vertical="center" wrapText="1"/>
      <protection/>
    </xf>
    <xf numFmtId="0" fontId="2" fillId="0" borderId="74" xfId="61" applyFont="1" applyFill="1" applyBorder="1" applyAlignment="1" applyProtection="1">
      <alignment horizontal="center" vertical="center" wrapText="1"/>
      <protection/>
    </xf>
    <xf numFmtId="0" fontId="2" fillId="0" borderId="75" xfId="6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rr_rist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7</xdr:row>
      <xdr:rowOff>38100</xdr:rowOff>
    </xdr:from>
    <xdr:to>
      <xdr:col>4</xdr:col>
      <xdr:colOff>657225</xdr:colOff>
      <xdr:row>8</xdr:row>
      <xdr:rowOff>66675</xdr:rowOff>
    </xdr:to>
    <xdr:sp>
      <xdr:nvSpPr>
        <xdr:cNvPr id="1" name="円/楕円 1"/>
        <xdr:cNvSpPr>
          <a:spLocks/>
        </xdr:cNvSpPr>
      </xdr:nvSpPr>
      <xdr:spPr>
        <a:xfrm>
          <a:off x="7000875" y="1905000"/>
          <a:ext cx="323850" cy="295275"/>
        </a:xfrm>
        <a:prstGeom prst="ellips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2219325</xdr:colOff>
      <xdr:row>0</xdr:row>
      <xdr:rowOff>47625</xdr:rowOff>
    </xdr:from>
    <xdr:ext cx="2000250" cy="409575"/>
    <xdr:sp>
      <xdr:nvSpPr>
        <xdr:cNvPr id="1" name="Text Box 1"/>
        <xdr:cNvSpPr txBox="1">
          <a:spLocks noChangeArrowheads="1"/>
        </xdr:cNvSpPr>
      </xdr:nvSpPr>
      <xdr:spPr>
        <a:xfrm>
          <a:off x="4229100" y="47625"/>
          <a:ext cx="20002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業務コスト調査マニュアル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別紙２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147" customWidth="1"/>
    <col min="2" max="2" width="14.875" style="147" customWidth="1"/>
    <col min="3" max="3" width="14.00390625" style="147" customWidth="1"/>
    <col min="4" max="4" width="49.625" style="147" customWidth="1"/>
    <col min="5" max="5" width="16.25390625" style="147" customWidth="1"/>
    <col min="6" max="16384" width="9.00390625" style="147" customWidth="1"/>
  </cols>
  <sheetData>
    <row r="1" ht="21" customHeight="1">
      <c r="E1" s="146" t="s">
        <v>260</v>
      </c>
    </row>
    <row r="2" ht="21" customHeight="1"/>
    <row r="3" ht="21" customHeight="1">
      <c r="A3" t="s">
        <v>261</v>
      </c>
    </row>
    <row r="4" ht="21" customHeight="1">
      <c r="B4" t="s">
        <v>262</v>
      </c>
    </row>
    <row r="5" ht="21" customHeight="1"/>
    <row r="6" ht="21" customHeight="1">
      <c r="D6" t="s">
        <v>264</v>
      </c>
    </row>
    <row r="7" ht="21" customHeight="1">
      <c r="D7" t="s">
        <v>265</v>
      </c>
    </row>
    <row r="8" spans="4:5" ht="21" customHeight="1">
      <c r="D8" t="s">
        <v>266</v>
      </c>
      <c r="E8" t="s">
        <v>267</v>
      </c>
    </row>
    <row r="9" ht="21" customHeight="1"/>
    <row r="10" ht="21" customHeight="1">
      <c r="A10" t="s">
        <v>272</v>
      </c>
    </row>
    <row r="11" ht="21" customHeight="1">
      <c r="A11" t="s">
        <v>263</v>
      </c>
    </row>
    <row r="12" ht="21" customHeight="1" thickBot="1"/>
    <row r="13" spans="1:5" s="154" customFormat="1" ht="29.25" customHeight="1" thickBot="1">
      <c r="A13" s="167" t="s">
        <v>270</v>
      </c>
      <c r="B13" s="168"/>
      <c r="C13" s="169"/>
      <c r="D13" s="153" t="s">
        <v>219</v>
      </c>
      <c r="E13" s="153" t="s">
        <v>220</v>
      </c>
    </row>
    <row r="14" spans="1:5" ht="29.25" customHeight="1">
      <c r="A14" s="155" t="s">
        <v>268</v>
      </c>
      <c r="B14" s="161" t="s">
        <v>221</v>
      </c>
      <c r="C14" s="162"/>
      <c r="D14" s="158" t="s">
        <v>222</v>
      </c>
      <c r="E14" s="158" t="s">
        <v>223</v>
      </c>
    </row>
    <row r="15" spans="1:5" ht="29.25" customHeight="1">
      <c r="A15" s="156"/>
      <c r="B15" s="170"/>
      <c r="C15" s="171"/>
      <c r="D15" s="166"/>
      <c r="E15" s="166"/>
    </row>
    <row r="16" spans="1:5" ht="29.25" customHeight="1" thickBot="1">
      <c r="A16" s="157"/>
      <c r="B16" s="163"/>
      <c r="C16" s="164"/>
      <c r="D16" s="165"/>
      <c r="E16" s="165"/>
    </row>
    <row r="17" spans="1:5" ht="29.25" customHeight="1" thickBot="1">
      <c r="A17" s="155" t="s">
        <v>269</v>
      </c>
      <c r="B17" s="172" t="s">
        <v>224</v>
      </c>
      <c r="C17" s="173"/>
      <c r="D17" s="149" t="s">
        <v>225</v>
      </c>
      <c r="E17" s="149" t="s">
        <v>223</v>
      </c>
    </row>
    <row r="18" spans="1:5" ht="29.25" customHeight="1">
      <c r="A18" s="156"/>
      <c r="B18" s="158" t="s">
        <v>226</v>
      </c>
      <c r="C18" s="158" t="s">
        <v>227</v>
      </c>
      <c r="D18" s="150" t="s">
        <v>228</v>
      </c>
      <c r="E18" s="158" t="s">
        <v>223</v>
      </c>
    </row>
    <row r="19" spans="1:5" ht="29.25" customHeight="1" thickBot="1">
      <c r="A19" s="156"/>
      <c r="B19" s="166"/>
      <c r="C19" s="165"/>
      <c r="D19" s="149" t="s">
        <v>229</v>
      </c>
      <c r="E19" s="165"/>
    </row>
    <row r="20" spans="1:5" ht="29.25" customHeight="1" thickBot="1">
      <c r="A20" s="156"/>
      <c r="B20" s="166"/>
      <c r="C20" s="149" t="s">
        <v>230</v>
      </c>
      <c r="D20" s="158" t="s">
        <v>231</v>
      </c>
      <c r="E20" s="149" t="s">
        <v>223</v>
      </c>
    </row>
    <row r="21" spans="1:5" ht="29.25" customHeight="1" thickBot="1">
      <c r="A21" s="156"/>
      <c r="B21" s="165"/>
      <c r="C21" s="149" t="s">
        <v>232</v>
      </c>
      <c r="D21" s="165"/>
      <c r="E21" s="149" t="s">
        <v>223</v>
      </c>
    </row>
    <row r="22" spans="1:5" ht="29.25" customHeight="1">
      <c r="A22" s="156"/>
      <c r="B22" s="158" t="s">
        <v>233</v>
      </c>
      <c r="C22" s="150" t="s">
        <v>234</v>
      </c>
      <c r="D22" s="150" t="s">
        <v>236</v>
      </c>
      <c r="E22" s="158" t="s">
        <v>238</v>
      </c>
    </row>
    <row r="23" spans="1:5" ht="29.25" customHeight="1" thickBot="1">
      <c r="A23" s="156"/>
      <c r="B23" s="166"/>
      <c r="C23" s="149" t="s">
        <v>235</v>
      </c>
      <c r="D23" s="149" t="s">
        <v>237</v>
      </c>
      <c r="E23" s="165"/>
    </row>
    <row r="24" spans="1:5" ht="29.25" customHeight="1">
      <c r="A24" s="156"/>
      <c r="B24" s="166"/>
      <c r="C24" s="150" t="s">
        <v>239</v>
      </c>
      <c r="D24" s="150" t="s">
        <v>236</v>
      </c>
      <c r="E24" s="158" t="s">
        <v>238</v>
      </c>
    </row>
    <row r="25" spans="1:5" ht="29.25" customHeight="1" thickBot="1">
      <c r="A25" s="156"/>
      <c r="B25" s="165"/>
      <c r="C25" s="149" t="s">
        <v>235</v>
      </c>
      <c r="D25" s="149" t="s">
        <v>240</v>
      </c>
      <c r="E25" s="165"/>
    </row>
    <row r="26" spans="1:5" ht="29.25" customHeight="1" thickBot="1">
      <c r="A26" s="156"/>
      <c r="B26" s="172" t="s">
        <v>241</v>
      </c>
      <c r="C26" s="173"/>
      <c r="D26" s="149" t="s">
        <v>242</v>
      </c>
      <c r="E26" s="149" t="s">
        <v>223</v>
      </c>
    </row>
    <row r="27" spans="1:5" ht="29.25" customHeight="1">
      <c r="A27" s="156"/>
      <c r="B27" s="161" t="s">
        <v>243</v>
      </c>
      <c r="C27" s="162"/>
      <c r="D27" s="158" t="s">
        <v>245</v>
      </c>
      <c r="E27" s="158" t="s">
        <v>223</v>
      </c>
    </row>
    <row r="28" spans="1:5" ht="29.25" customHeight="1" thickBot="1">
      <c r="A28" s="156"/>
      <c r="B28" s="163" t="s">
        <v>244</v>
      </c>
      <c r="C28" s="164"/>
      <c r="D28" s="165"/>
      <c r="E28" s="165"/>
    </row>
    <row r="29" spans="1:5" ht="29.25" customHeight="1" thickBot="1">
      <c r="A29" s="156"/>
      <c r="B29" s="172" t="s">
        <v>246</v>
      </c>
      <c r="C29" s="173"/>
      <c r="D29" s="149" t="s">
        <v>247</v>
      </c>
      <c r="E29" s="149" t="s">
        <v>223</v>
      </c>
    </row>
    <row r="30" spans="1:5" ht="29.25" customHeight="1" thickBot="1">
      <c r="A30" s="156"/>
      <c r="B30" s="172" t="s">
        <v>248</v>
      </c>
      <c r="C30" s="173"/>
      <c r="D30" s="149" t="s">
        <v>249</v>
      </c>
      <c r="E30" s="149" t="s">
        <v>223</v>
      </c>
    </row>
    <row r="31" spans="1:5" ht="29.25" customHeight="1">
      <c r="A31" s="156"/>
      <c r="B31" s="161" t="s">
        <v>250</v>
      </c>
      <c r="C31" s="162"/>
      <c r="D31" s="150" t="s">
        <v>251</v>
      </c>
      <c r="E31" s="158" t="s">
        <v>223</v>
      </c>
    </row>
    <row r="32" spans="1:5" ht="29.25" customHeight="1" thickBot="1">
      <c r="A32" s="156"/>
      <c r="B32" s="163"/>
      <c r="C32" s="164"/>
      <c r="D32" s="149" t="s">
        <v>252</v>
      </c>
      <c r="E32" s="165"/>
    </row>
    <row r="33" spans="1:5" ht="29.25" customHeight="1">
      <c r="A33" s="156"/>
      <c r="B33" s="161" t="s">
        <v>253</v>
      </c>
      <c r="C33" s="162"/>
      <c r="D33" s="158" t="s">
        <v>271</v>
      </c>
      <c r="E33" s="158" t="s">
        <v>256</v>
      </c>
    </row>
    <row r="34" spans="1:5" ht="29.25" customHeight="1">
      <c r="A34" s="156"/>
      <c r="B34" s="170" t="s">
        <v>254</v>
      </c>
      <c r="C34" s="171"/>
      <c r="D34" s="159"/>
      <c r="E34" s="166"/>
    </row>
    <row r="35" spans="1:5" ht="29.25" customHeight="1" thickBot="1">
      <c r="A35" s="157"/>
      <c r="B35" s="163" t="s">
        <v>255</v>
      </c>
      <c r="C35" s="164"/>
      <c r="D35" s="160"/>
      <c r="E35" s="165"/>
    </row>
    <row r="36" spans="1:5" ht="29.25" customHeight="1" thickBot="1">
      <c r="A36" s="174" t="s">
        <v>257</v>
      </c>
      <c r="B36" s="175"/>
      <c r="C36" s="176"/>
      <c r="D36" s="151" t="s">
        <v>258</v>
      </c>
      <c r="E36" s="151" t="s">
        <v>223</v>
      </c>
    </row>
    <row r="37" spans="1:5" ht="21" customHeight="1">
      <c r="A37" s="148"/>
      <c r="B37" s="148"/>
      <c r="C37" s="148"/>
      <c r="D37" s="148"/>
      <c r="E37" s="148"/>
    </row>
    <row r="38" ht="21" customHeight="1">
      <c r="E38" s="152" t="s">
        <v>259</v>
      </c>
    </row>
    <row r="39" ht="21" customHeight="1"/>
  </sheetData>
  <sheetProtection/>
  <mergeCells count="29">
    <mergeCell ref="E18:E19"/>
    <mergeCell ref="E22:E23"/>
    <mergeCell ref="A36:C36"/>
    <mergeCell ref="B33:C33"/>
    <mergeCell ref="B34:C34"/>
    <mergeCell ref="B35:C35"/>
    <mergeCell ref="E24:E25"/>
    <mergeCell ref="B26:C26"/>
    <mergeCell ref="E27:E28"/>
    <mergeCell ref="B29:C29"/>
    <mergeCell ref="B30:C30"/>
    <mergeCell ref="E31:E32"/>
    <mergeCell ref="E33:E35"/>
    <mergeCell ref="A13:C13"/>
    <mergeCell ref="B14:C16"/>
    <mergeCell ref="D14:D16"/>
    <mergeCell ref="E14:E16"/>
    <mergeCell ref="B17:C17"/>
    <mergeCell ref="C18:C19"/>
    <mergeCell ref="D20:D21"/>
    <mergeCell ref="B22:B25"/>
    <mergeCell ref="A14:A16"/>
    <mergeCell ref="A17:A35"/>
    <mergeCell ref="D33:D35"/>
    <mergeCell ref="B27:C27"/>
    <mergeCell ref="B28:C28"/>
    <mergeCell ref="D27:D28"/>
    <mergeCell ref="B31:C32"/>
    <mergeCell ref="B18:B2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J13" sqref="J13"/>
    </sheetView>
  </sheetViews>
  <sheetFormatPr defaultColWidth="9.00390625" defaultRowHeight="13.5"/>
  <cols>
    <col min="1" max="1" width="10.375" style="0" customWidth="1"/>
    <col min="2" max="7" width="6.375" style="0" customWidth="1"/>
    <col min="8" max="11" width="11.125" style="0" customWidth="1"/>
  </cols>
  <sheetData>
    <row r="1" ht="13.5">
      <c r="A1" s="62" t="s">
        <v>145</v>
      </c>
    </row>
    <row r="3" spans="1:11" ht="13.5">
      <c r="A3" s="60" t="s">
        <v>192</v>
      </c>
      <c r="B3" s="57"/>
      <c r="C3" s="57"/>
      <c r="D3" s="57"/>
      <c r="E3" s="57"/>
      <c r="F3" s="57"/>
      <c r="G3" s="57"/>
      <c r="H3" s="56"/>
      <c r="I3" s="57"/>
      <c r="J3" s="57"/>
      <c r="K3" s="56"/>
    </row>
    <row r="4" spans="1:11" ht="13.5">
      <c r="A4" s="60"/>
      <c r="B4" s="57"/>
      <c r="C4" s="57"/>
      <c r="D4" s="57"/>
      <c r="E4" s="57"/>
      <c r="F4" s="57"/>
      <c r="G4" s="57"/>
      <c r="H4" s="56"/>
      <c r="I4" s="57"/>
      <c r="J4" s="57"/>
      <c r="K4" s="56"/>
    </row>
    <row r="5" spans="1:11" ht="13.5" customHeight="1">
      <c r="A5" s="210" t="s">
        <v>144</v>
      </c>
      <c r="B5" s="212" t="s">
        <v>216</v>
      </c>
      <c r="C5" s="213"/>
      <c r="D5" s="213"/>
      <c r="E5" s="213"/>
      <c r="F5" s="213"/>
      <c r="G5" s="214"/>
      <c r="H5" s="210" t="s">
        <v>217</v>
      </c>
      <c r="I5" s="210" t="s">
        <v>124</v>
      </c>
      <c r="J5" s="210" t="s">
        <v>218</v>
      </c>
      <c r="K5" s="210" t="s">
        <v>125</v>
      </c>
    </row>
    <row r="6" spans="1:11" ht="24.75" customHeight="1" thickBot="1">
      <c r="A6" s="211"/>
      <c r="B6" s="215"/>
      <c r="C6" s="216"/>
      <c r="D6" s="216"/>
      <c r="E6" s="216"/>
      <c r="F6" s="216"/>
      <c r="G6" s="217"/>
      <c r="H6" s="211"/>
      <c r="I6" s="211"/>
      <c r="J6" s="211"/>
      <c r="K6" s="211"/>
    </row>
    <row r="7" spans="1:11" ht="14.25" thickTop="1">
      <c r="A7" s="58">
        <v>1</v>
      </c>
      <c r="B7" s="92"/>
      <c r="C7" s="92"/>
      <c r="D7" s="92"/>
      <c r="E7" s="92"/>
      <c r="F7" s="92"/>
      <c r="G7" s="92"/>
      <c r="H7" s="92"/>
      <c r="I7" s="92"/>
      <c r="J7" s="92"/>
      <c r="K7" s="101"/>
    </row>
    <row r="8" spans="1:11" ht="13.5">
      <c r="A8" s="59">
        <v>2</v>
      </c>
      <c r="B8" s="98"/>
      <c r="C8" s="98"/>
      <c r="D8" s="98"/>
      <c r="E8" s="98"/>
      <c r="F8" s="98"/>
      <c r="G8" s="98"/>
      <c r="H8" s="98"/>
      <c r="I8" s="98"/>
      <c r="J8" s="98"/>
      <c r="K8" s="91"/>
    </row>
    <row r="9" spans="1:11" ht="13.5">
      <c r="A9" s="59">
        <v>3</v>
      </c>
      <c r="B9" s="98"/>
      <c r="C9" s="98"/>
      <c r="D9" s="98"/>
      <c r="E9" s="98"/>
      <c r="F9" s="98"/>
      <c r="G9" s="98"/>
      <c r="H9" s="98"/>
      <c r="I9" s="98"/>
      <c r="J9" s="98"/>
      <c r="K9" s="91"/>
    </row>
    <row r="10" spans="1:11" ht="13.5">
      <c r="A10" s="59">
        <v>4</v>
      </c>
      <c r="B10" s="98"/>
      <c r="C10" s="98"/>
      <c r="D10" s="98"/>
      <c r="E10" s="98"/>
      <c r="F10" s="98"/>
      <c r="G10" s="98"/>
      <c r="H10" s="98"/>
      <c r="I10" s="98"/>
      <c r="J10" s="98"/>
      <c r="K10" s="91"/>
    </row>
    <row r="11" spans="1:11" ht="13.5">
      <c r="A11" s="59">
        <v>5</v>
      </c>
      <c r="B11" s="98"/>
      <c r="C11" s="98"/>
      <c r="D11" s="98"/>
      <c r="E11" s="98"/>
      <c r="F11" s="98"/>
      <c r="G11" s="98"/>
      <c r="H11" s="98"/>
      <c r="I11" s="98"/>
      <c r="J11" s="98"/>
      <c r="K11" s="91"/>
    </row>
    <row r="12" spans="1:11" ht="13.5">
      <c r="A12" s="59">
        <v>6</v>
      </c>
      <c r="B12" s="98"/>
      <c r="C12" s="98"/>
      <c r="D12" s="98"/>
      <c r="E12" s="98"/>
      <c r="F12" s="98"/>
      <c r="G12" s="98"/>
      <c r="H12" s="98"/>
      <c r="I12" s="98"/>
      <c r="J12" s="98"/>
      <c r="K12" s="91"/>
    </row>
    <row r="13" spans="1:11" ht="13.5">
      <c r="A13" s="59">
        <v>7</v>
      </c>
      <c r="B13" s="98"/>
      <c r="C13" s="98"/>
      <c r="D13" s="98"/>
      <c r="E13" s="98"/>
      <c r="F13" s="98"/>
      <c r="G13" s="98"/>
      <c r="H13" s="98"/>
      <c r="I13" s="98"/>
      <c r="J13" s="98"/>
      <c r="K13" s="91"/>
    </row>
    <row r="14" spans="1:11" ht="13.5">
      <c r="A14" s="59">
        <v>8</v>
      </c>
      <c r="B14" s="98"/>
      <c r="C14" s="98"/>
      <c r="D14" s="98"/>
      <c r="E14" s="98"/>
      <c r="F14" s="98"/>
      <c r="G14" s="98"/>
      <c r="H14" s="98"/>
      <c r="I14" s="98"/>
      <c r="J14" s="98"/>
      <c r="K14" s="91"/>
    </row>
    <row r="15" spans="1:11" ht="13.5">
      <c r="A15" s="59">
        <v>9</v>
      </c>
      <c r="B15" s="98"/>
      <c r="C15" s="98"/>
      <c r="D15" s="98"/>
      <c r="E15" s="98"/>
      <c r="F15" s="98"/>
      <c r="G15" s="98"/>
      <c r="H15" s="98"/>
      <c r="I15" s="98"/>
      <c r="J15" s="98"/>
      <c r="K15" s="91"/>
    </row>
    <row r="16" spans="1:11" ht="13.5">
      <c r="A16" s="59">
        <v>10</v>
      </c>
      <c r="B16" s="98"/>
      <c r="C16" s="98"/>
      <c r="D16" s="98"/>
      <c r="E16" s="98"/>
      <c r="F16" s="98"/>
      <c r="G16" s="98"/>
      <c r="H16" s="98"/>
      <c r="I16" s="98"/>
      <c r="J16" s="98"/>
      <c r="K16" s="91"/>
    </row>
    <row r="17" spans="1:11" ht="13.5">
      <c r="A17" s="59">
        <v>11</v>
      </c>
      <c r="B17" s="98"/>
      <c r="C17" s="98"/>
      <c r="D17" s="98"/>
      <c r="E17" s="98"/>
      <c r="F17" s="98"/>
      <c r="G17" s="98"/>
      <c r="H17" s="98"/>
      <c r="I17" s="98"/>
      <c r="J17" s="98"/>
      <c r="K17" s="91"/>
    </row>
    <row r="18" spans="1:11" ht="13.5">
      <c r="A18" s="59">
        <v>12</v>
      </c>
      <c r="B18" s="98"/>
      <c r="C18" s="98"/>
      <c r="D18" s="98"/>
      <c r="E18" s="98"/>
      <c r="F18" s="98"/>
      <c r="G18" s="98"/>
      <c r="H18" s="98"/>
      <c r="I18" s="98"/>
      <c r="J18" s="98"/>
      <c r="K18" s="91"/>
    </row>
    <row r="19" spans="1:11" ht="13.5">
      <c r="A19" s="59">
        <v>13</v>
      </c>
      <c r="B19" s="98"/>
      <c r="C19" s="98"/>
      <c r="D19" s="98"/>
      <c r="E19" s="98"/>
      <c r="F19" s="98"/>
      <c r="G19" s="98"/>
      <c r="H19" s="98"/>
      <c r="I19" s="98"/>
      <c r="J19" s="98"/>
      <c r="K19" s="91"/>
    </row>
    <row r="20" spans="1:11" ht="13.5">
      <c r="A20" s="59">
        <v>14</v>
      </c>
      <c r="B20" s="98"/>
      <c r="C20" s="98"/>
      <c r="D20" s="98"/>
      <c r="E20" s="98"/>
      <c r="F20" s="98"/>
      <c r="G20" s="98"/>
      <c r="H20" s="98"/>
      <c r="I20" s="98"/>
      <c r="J20" s="98"/>
      <c r="K20" s="91"/>
    </row>
    <row r="21" spans="1:11" ht="13.5">
      <c r="A21" s="59">
        <v>15</v>
      </c>
      <c r="B21" s="98"/>
      <c r="C21" s="98"/>
      <c r="D21" s="98"/>
      <c r="E21" s="98"/>
      <c r="F21" s="98"/>
      <c r="G21" s="98"/>
      <c r="H21" s="98"/>
      <c r="I21" s="98"/>
      <c r="J21" s="98"/>
      <c r="K21" s="91"/>
    </row>
    <row r="22" spans="1:11" ht="13.5">
      <c r="A22" s="59">
        <v>16</v>
      </c>
      <c r="B22" s="98"/>
      <c r="C22" s="98"/>
      <c r="D22" s="98"/>
      <c r="E22" s="98"/>
      <c r="F22" s="98"/>
      <c r="G22" s="98"/>
      <c r="H22" s="98"/>
      <c r="I22" s="98"/>
      <c r="J22" s="98"/>
      <c r="K22" s="91"/>
    </row>
    <row r="23" spans="1:11" ht="13.5">
      <c r="A23" s="59">
        <v>17</v>
      </c>
      <c r="B23" s="98"/>
      <c r="C23" s="98"/>
      <c r="D23" s="98"/>
      <c r="E23" s="98"/>
      <c r="F23" s="98"/>
      <c r="G23" s="98"/>
      <c r="H23" s="98"/>
      <c r="I23" s="98"/>
      <c r="J23" s="98"/>
      <c r="K23" s="91"/>
    </row>
    <row r="24" spans="1:11" ht="13.5">
      <c r="A24" s="59">
        <v>18</v>
      </c>
      <c r="B24" s="98"/>
      <c r="C24" s="98"/>
      <c r="D24" s="98"/>
      <c r="E24" s="98"/>
      <c r="F24" s="98"/>
      <c r="G24" s="98"/>
      <c r="H24" s="98"/>
      <c r="I24" s="98"/>
      <c r="J24" s="98"/>
      <c r="K24" s="91"/>
    </row>
    <row r="25" spans="1:11" ht="13.5">
      <c r="A25" s="59">
        <v>19</v>
      </c>
      <c r="B25" s="98"/>
      <c r="C25" s="98"/>
      <c r="D25" s="98"/>
      <c r="E25" s="98"/>
      <c r="F25" s="98"/>
      <c r="G25" s="98"/>
      <c r="H25" s="98"/>
      <c r="I25" s="98"/>
      <c r="J25" s="98"/>
      <c r="K25" s="91"/>
    </row>
    <row r="26" spans="1:11" ht="13.5">
      <c r="A26" s="59">
        <v>20</v>
      </c>
      <c r="B26" s="98"/>
      <c r="C26" s="98"/>
      <c r="D26" s="98"/>
      <c r="E26" s="98"/>
      <c r="F26" s="98"/>
      <c r="G26" s="98"/>
      <c r="H26" s="98"/>
      <c r="I26" s="98"/>
      <c r="J26" s="98"/>
      <c r="K26" s="91"/>
    </row>
  </sheetData>
  <sheetProtection/>
  <mergeCells count="6">
    <mergeCell ref="K5:K6"/>
    <mergeCell ref="A5:A6"/>
    <mergeCell ref="H5:H6"/>
    <mergeCell ref="I5:I6"/>
    <mergeCell ref="J5:J6"/>
    <mergeCell ref="B5:G6"/>
  </mergeCells>
  <printOptions/>
  <pageMargins left="0.787" right="0.787" top="0.984" bottom="0.984" header="0.512" footer="0.51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5"/>
  <sheetViews>
    <sheetView zoomScale="115" zoomScaleNormal="115" zoomScaleSheetLayoutView="85" zoomScalePageLayoutView="0" workbookViewId="0" topLeftCell="A1">
      <selection activeCell="B17" sqref="B17"/>
    </sheetView>
  </sheetViews>
  <sheetFormatPr defaultColWidth="9.00390625" defaultRowHeight="13.5"/>
  <cols>
    <col min="1" max="1" width="26.375" style="1" customWidth="1"/>
    <col min="2" max="2" width="35.625" style="1" bestFit="1" customWidth="1"/>
    <col min="3" max="3" width="20.625" style="1" customWidth="1"/>
    <col min="4" max="4" width="12.50390625" style="1" customWidth="1"/>
    <col min="5" max="16384" width="9.00390625" style="1" customWidth="1"/>
  </cols>
  <sheetData>
    <row r="1" ht="37.5" customHeight="1"/>
    <row r="2" spans="1:3" ht="14.25">
      <c r="A2" s="177" t="s">
        <v>146</v>
      </c>
      <c r="B2" s="177"/>
      <c r="C2" s="177"/>
    </row>
    <row r="4" spans="1:3" ht="13.5">
      <c r="A4" s="178" t="s">
        <v>156</v>
      </c>
      <c r="B4" s="178"/>
      <c r="C4" s="178"/>
    </row>
    <row r="5" spans="1:3" ht="13.5">
      <c r="A5" s="114"/>
      <c r="B5" s="114"/>
      <c r="C5" s="114"/>
    </row>
    <row r="6" spans="1:3" ht="14.25" thickBot="1">
      <c r="A6" s="114" t="s">
        <v>155</v>
      </c>
      <c r="B6" s="114"/>
      <c r="C6" s="114"/>
    </row>
    <row r="7" spans="1:3" ht="13.5">
      <c r="A7" s="179" t="s">
        <v>153</v>
      </c>
      <c r="B7" s="3" t="s">
        <v>152</v>
      </c>
      <c r="C7" s="34"/>
    </row>
    <row r="8" spans="1:3" ht="13.5">
      <c r="A8" s="180"/>
      <c r="B8" s="2" t="s">
        <v>0</v>
      </c>
      <c r="C8" s="35"/>
    </row>
    <row r="9" spans="1:3" ht="13.5">
      <c r="A9" s="180"/>
      <c r="B9" s="2" t="s">
        <v>20</v>
      </c>
      <c r="C9" s="35"/>
    </row>
    <row r="10" spans="1:3" ht="13.5">
      <c r="A10" s="180"/>
      <c r="B10" s="2" t="s">
        <v>21</v>
      </c>
      <c r="C10" s="35"/>
    </row>
    <row r="11" spans="1:3" ht="13.5">
      <c r="A11" s="180"/>
      <c r="B11" s="2" t="s">
        <v>22</v>
      </c>
      <c r="C11" s="35"/>
    </row>
    <row r="12" spans="1:3" ht="13.5">
      <c r="A12" s="180"/>
      <c r="B12" s="2" t="s">
        <v>154</v>
      </c>
      <c r="C12" s="117"/>
    </row>
    <row r="13" spans="1:3" ht="13.5">
      <c r="A13" s="180"/>
      <c r="B13" s="2" t="s">
        <v>181</v>
      </c>
      <c r="C13" s="117"/>
    </row>
    <row r="14" spans="1:3" ht="14.25" thickBot="1">
      <c r="A14" s="181"/>
      <c r="B14" s="4" t="s">
        <v>182</v>
      </c>
      <c r="C14" s="118"/>
    </row>
    <row r="15" spans="1:3" ht="13.5">
      <c r="A15" s="182" t="s">
        <v>1</v>
      </c>
      <c r="B15" s="3" t="s">
        <v>184</v>
      </c>
      <c r="C15" s="124"/>
    </row>
    <row r="16" spans="1:3" ht="13.5">
      <c r="A16" s="183"/>
      <c r="B16" s="115" t="s">
        <v>150</v>
      </c>
      <c r="C16" s="116"/>
    </row>
    <row r="17" spans="1:3" ht="13.5">
      <c r="A17" s="183"/>
      <c r="B17" s="2" t="s">
        <v>151</v>
      </c>
      <c r="C17" s="35"/>
    </row>
    <row r="18" spans="1:3" ht="13.5">
      <c r="A18" s="183"/>
      <c r="B18" s="2" t="s">
        <v>148</v>
      </c>
      <c r="C18" s="117"/>
    </row>
    <row r="19" spans="1:3" ht="13.5">
      <c r="A19" s="183"/>
      <c r="B19" s="2" t="s">
        <v>149</v>
      </c>
      <c r="C19" s="117"/>
    </row>
    <row r="20" spans="1:3" ht="14.25" thickBot="1">
      <c r="A20" s="184"/>
      <c r="B20" s="4" t="s">
        <v>25</v>
      </c>
      <c r="C20" s="36"/>
    </row>
    <row r="23" spans="1:2" ht="13.5">
      <c r="A23" s="45" t="s">
        <v>183</v>
      </c>
      <c r="B23" s="113" t="s">
        <v>147</v>
      </c>
    </row>
    <row r="24" spans="1:2" s="45" customFormat="1" ht="13.5">
      <c r="A24" s="46" t="s">
        <v>119</v>
      </c>
      <c r="B24" s="47">
        <f>C20</f>
        <v>0</v>
      </c>
    </row>
    <row r="25" spans="1:2" s="45" customFormat="1" ht="13.5">
      <c r="A25" s="46" t="s">
        <v>180</v>
      </c>
      <c r="B25" s="47">
        <f>'【測Ｂ】直人'!I27</f>
        <v>0</v>
      </c>
    </row>
    <row r="26" spans="1:2" s="45" customFormat="1" ht="13.5">
      <c r="A26" s="46" t="s">
        <v>179</v>
      </c>
      <c r="B26" s="47">
        <f>'【測C】直原'!D40</f>
        <v>0</v>
      </c>
    </row>
    <row r="27" spans="1:2" s="45" customFormat="1" ht="13.5">
      <c r="A27" s="46" t="s">
        <v>123</v>
      </c>
      <c r="B27" s="47" t="e">
        <f>'【測D】間接原価'!E56</f>
        <v>#DIV/0!</v>
      </c>
    </row>
    <row r="28" spans="1:2" s="45" customFormat="1" ht="13.5">
      <c r="A28" s="46" t="s">
        <v>118</v>
      </c>
      <c r="B28" s="47" t="e">
        <f>'【測E】一般管理費'!E55</f>
        <v>#DIV/0!</v>
      </c>
    </row>
    <row r="29" spans="1:2" s="45" customFormat="1" ht="13.5">
      <c r="A29" s="46" t="s">
        <v>120</v>
      </c>
      <c r="B29" s="47" t="e">
        <f>B24-SUM(B25:B28)</f>
        <v>#DIV/0!</v>
      </c>
    </row>
    <row r="31" ht="13.5">
      <c r="A31" s="1" t="s">
        <v>178</v>
      </c>
    </row>
    <row r="32" spans="1:2" ht="13.5">
      <c r="A32" s="121" t="s">
        <v>175</v>
      </c>
      <c r="B32" s="119"/>
    </row>
    <row r="33" spans="1:2" ht="13.5">
      <c r="A33" s="121" t="s">
        <v>177</v>
      </c>
      <c r="B33" s="123"/>
    </row>
    <row r="34" spans="1:2" ht="13.5">
      <c r="A34" s="2" t="s">
        <v>176</v>
      </c>
      <c r="B34" s="122"/>
    </row>
    <row r="35" spans="1:4" ht="13.5">
      <c r="A35" s="145"/>
      <c r="B35" s="145"/>
      <c r="C35" s="145"/>
      <c r="D35" s="145"/>
    </row>
  </sheetData>
  <sheetProtection/>
  <mergeCells count="4">
    <mergeCell ref="A2:C2"/>
    <mergeCell ref="A4:C4"/>
    <mergeCell ref="A7:A14"/>
    <mergeCell ref="A15:A20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I6" sqref="I6"/>
    </sheetView>
  </sheetViews>
  <sheetFormatPr defaultColWidth="11.625" defaultRowHeight="13.5"/>
  <cols>
    <col min="1" max="16384" width="11.625" style="1" customWidth="1"/>
  </cols>
  <sheetData>
    <row r="1" ht="13.5">
      <c r="A1" s="1" t="s">
        <v>145</v>
      </c>
    </row>
    <row r="3" ht="13.5">
      <c r="A3" s="1" t="s">
        <v>173</v>
      </c>
    </row>
    <row r="4" spans="1:9" ht="13.5">
      <c r="A4" s="6" t="s">
        <v>3</v>
      </c>
      <c r="B4" s="6" t="s">
        <v>4</v>
      </c>
      <c r="C4" s="6" t="s">
        <v>5</v>
      </c>
      <c r="D4" s="6" t="s">
        <v>6</v>
      </c>
      <c r="E4" s="6" t="s">
        <v>9</v>
      </c>
      <c r="F4" s="6" t="s">
        <v>10</v>
      </c>
      <c r="G4" s="6" t="s">
        <v>14</v>
      </c>
      <c r="H4" s="6" t="s">
        <v>15</v>
      </c>
      <c r="I4" s="6" t="s">
        <v>17</v>
      </c>
    </row>
    <row r="5" spans="1:9" s="5" customFormat="1" ht="40.5">
      <c r="A5" s="185" t="s">
        <v>143</v>
      </c>
      <c r="B5" s="7" t="s">
        <v>185</v>
      </c>
      <c r="C5" s="7" t="s">
        <v>2</v>
      </c>
      <c r="D5" s="7" t="s">
        <v>12</v>
      </c>
      <c r="E5" s="7" t="s">
        <v>7</v>
      </c>
      <c r="F5" s="7" t="s">
        <v>8</v>
      </c>
      <c r="G5" s="7" t="s">
        <v>18</v>
      </c>
      <c r="H5" s="7" t="s">
        <v>19</v>
      </c>
      <c r="I5" s="7" t="s">
        <v>214</v>
      </c>
    </row>
    <row r="6" spans="1:9" ht="13.5">
      <c r="A6" s="186"/>
      <c r="B6" s="8" t="s">
        <v>11</v>
      </c>
      <c r="C6" s="8" t="s">
        <v>11</v>
      </c>
      <c r="D6" s="8" t="s">
        <v>13</v>
      </c>
      <c r="E6" s="8" t="s">
        <v>13</v>
      </c>
      <c r="F6" s="8" t="s">
        <v>13</v>
      </c>
      <c r="G6" s="8" t="s">
        <v>13</v>
      </c>
      <c r="H6" s="8" t="s">
        <v>16</v>
      </c>
      <c r="I6" s="8" t="s">
        <v>13</v>
      </c>
    </row>
    <row r="7" spans="1:9" ht="13.5">
      <c r="A7" s="9">
        <v>1</v>
      </c>
      <c r="B7" s="37"/>
      <c r="C7" s="37"/>
      <c r="D7" s="37"/>
      <c r="E7" s="37"/>
      <c r="F7" s="37"/>
      <c r="G7" s="12">
        <f>IF(SUM(D7:F7)=0,"",SUM(D7:F7))</f>
      </c>
      <c r="H7" s="12">
        <f>IF(G7="","",IF(C7=0,"",G7/C7))</f>
      </c>
      <c r="I7" s="12">
        <f>IF(H7="","",IF(B7=0,"",H7*B7))</f>
      </c>
    </row>
    <row r="8" spans="1:9" ht="13.5">
      <c r="A8" s="10">
        <v>2</v>
      </c>
      <c r="B8" s="38"/>
      <c r="C8" s="38"/>
      <c r="D8" s="38"/>
      <c r="E8" s="38"/>
      <c r="F8" s="38"/>
      <c r="G8" s="13">
        <f aca="true" t="shared" si="0" ref="G8:G16">IF(SUM(D8:F8)=0,"",SUM(D8:F8))</f>
      </c>
      <c r="H8" s="13">
        <f aca="true" t="shared" si="1" ref="H8:H16">IF(G8="","",IF(C8=0,"",G8/C8))</f>
      </c>
      <c r="I8" s="13">
        <f aca="true" t="shared" si="2" ref="I8:I16">IF(H8="","",IF(B8=0,"",H8*B8))</f>
      </c>
    </row>
    <row r="9" spans="1:9" ht="13.5">
      <c r="A9" s="10">
        <v>3</v>
      </c>
      <c r="B9" s="38"/>
      <c r="C9" s="38"/>
      <c r="D9" s="38"/>
      <c r="E9" s="38"/>
      <c r="F9" s="38"/>
      <c r="G9" s="13">
        <f t="shared" si="0"/>
      </c>
      <c r="H9" s="13">
        <f t="shared" si="1"/>
      </c>
      <c r="I9" s="13">
        <f t="shared" si="2"/>
      </c>
    </row>
    <row r="10" spans="1:9" ht="13.5">
      <c r="A10" s="10">
        <v>4</v>
      </c>
      <c r="B10" s="38"/>
      <c r="C10" s="38"/>
      <c r="D10" s="38"/>
      <c r="E10" s="38"/>
      <c r="F10" s="38"/>
      <c r="G10" s="13">
        <f t="shared" si="0"/>
      </c>
      <c r="H10" s="13">
        <f t="shared" si="1"/>
      </c>
      <c r="I10" s="13">
        <f t="shared" si="2"/>
      </c>
    </row>
    <row r="11" spans="1:9" ht="13.5">
      <c r="A11" s="11">
        <v>5</v>
      </c>
      <c r="B11" s="39"/>
      <c r="C11" s="39"/>
      <c r="D11" s="39"/>
      <c r="E11" s="39"/>
      <c r="F11" s="39"/>
      <c r="G11" s="14">
        <f t="shared" si="0"/>
      </c>
      <c r="H11" s="14">
        <f t="shared" si="1"/>
      </c>
      <c r="I11" s="14">
        <f t="shared" si="2"/>
      </c>
    </row>
    <row r="12" spans="1:9" ht="13.5">
      <c r="A12" s="15">
        <v>6</v>
      </c>
      <c r="B12" s="40"/>
      <c r="C12" s="40"/>
      <c r="D12" s="40"/>
      <c r="E12" s="40"/>
      <c r="F12" s="40"/>
      <c r="G12" s="16">
        <f t="shared" si="0"/>
      </c>
      <c r="H12" s="16">
        <f t="shared" si="1"/>
      </c>
      <c r="I12" s="16">
        <f t="shared" si="2"/>
      </c>
    </row>
    <row r="13" spans="1:9" ht="13.5">
      <c r="A13" s="10">
        <v>7</v>
      </c>
      <c r="B13" s="38"/>
      <c r="C13" s="38"/>
      <c r="D13" s="38"/>
      <c r="E13" s="38"/>
      <c r="F13" s="38"/>
      <c r="G13" s="13">
        <f t="shared" si="0"/>
      </c>
      <c r="H13" s="13">
        <f t="shared" si="1"/>
      </c>
      <c r="I13" s="13">
        <f t="shared" si="2"/>
      </c>
    </row>
    <row r="14" spans="1:9" ht="13.5">
      <c r="A14" s="10">
        <v>8</v>
      </c>
      <c r="B14" s="38"/>
      <c r="C14" s="38"/>
      <c r="D14" s="38"/>
      <c r="E14" s="38"/>
      <c r="F14" s="38"/>
      <c r="G14" s="13">
        <f t="shared" si="0"/>
      </c>
      <c r="H14" s="13">
        <f t="shared" si="1"/>
      </c>
      <c r="I14" s="13">
        <f t="shared" si="2"/>
      </c>
    </row>
    <row r="15" spans="1:9" ht="13.5">
      <c r="A15" s="10">
        <v>9</v>
      </c>
      <c r="B15" s="38"/>
      <c r="C15" s="38"/>
      <c r="D15" s="38"/>
      <c r="E15" s="38"/>
      <c r="F15" s="38"/>
      <c r="G15" s="13">
        <f t="shared" si="0"/>
      </c>
      <c r="H15" s="13">
        <f t="shared" si="1"/>
      </c>
      <c r="I15" s="13">
        <f t="shared" si="2"/>
      </c>
    </row>
    <row r="16" spans="1:9" ht="13.5">
      <c r="A16" s="11">
        <v>10</v>
      </c>
      <c r="B16" s="39"/>
      <c r="C16" s="39"/>
      <c r="D16" s="39"/>
      <c r="E16" s="39"/>
      <c r="F16" s="39"/>
      <c r="G16" s="14">
        <f t="shared" si="0"/>
      </c>
      <c r="H16" s="14">
        <f t="shared" si="1"/>
      </c>
      <c r="I16" s="14">
        <f t="shared" si="2"/>
      </c>
    </row>
    <row r="17" spans="1:9" ht="13.5">
      <c r="A17" s="9">
        <v>11</v>
      </c>
      <c r="B17" s="37"/>
      <c r="C17" s="37"/>
      <c r="D17" s="37"/>
      <c r="E17" s="37"/>
      <c r="F17" s="37"/>
      <c r="G17" s="12">
        <f>IF(SUM(D17:F17)=0,"",SUM(D17:F17))</f>
      </c>
      <c r="H17" s="12">
        <f>IF(G17="","",IF(C17=0,"",G17/C17))</f>
      </c>
      <c r="I17" s="12">
        <f>IF(H17="","",IF(B17=0,"",H17*B17))</f>
      </c>
    </row>
    <row r="18" spans="1:9" ht="13.5">
      <c r="A18" s="10">
        <v>12</v>
      </c>
      <c r="B18" s="38"/>
      <c r="C18" s="38"/>
      <c r="D18" s="38"/>
      <c r="E18" s="38"/>
      <c r="F18" s="38"/>
      <c r="G18" s="13">
        <f aca="true" t="shared" si="3" ref="G18:G26">IF(SUM(D18:F18)=0,"",SUM(D18:F18))</f>
      </c>
      <c r="H18" s="13">
        <f aca="true" t="shared" si="4" ref="H18:H26">IF(G18="","",IF(C18=0,"",G18/C18))</f>
      </c>
      <c r="I18" s="13">
        <f aca="true" t="shared" si="5" ref="I18:I26">IF(H18="","",IF(B18=0,"",H18*B18))</f>
      </c>
    </row>
    <row r="19" spans="1:9" ht="13.5">
      <c r="A19" s="10">
        <v>13</v>
      </c>
      <c r="B19" s="38"/>
      <c r="C19" s="38"/>
      <c r="D19" s="38"/>
      <c r="E19" s="38"/>
      <c r="F19" s="38"/>
      <c r="G19" s="13">
        <f t="shared" si="3"/>
      </c>
      <c r="H19" s="13">
        <f t="shared" si="4"/>
      </c>
      <c r="I19" s="13">
        <f t="shared" si="5"/>
      </c>
    </row>
    <row r="20" spans="1:9" ht="13.5">
      <c r="A20" s="10">
        <v>14</v>
      </c>
      <c r="B20" s="38"/>
      <c r="C20" s="38"/>
      <c r="D20" s="38"/>
      <c r="E20" s="38"/>
      <c r="F20" s="38"/>
      <c r="G20" s="13">
        <f t="shared" si="3"/>
      </c>
      <c r="H20" s="13">
        <f t="shared" si="4"/>
      </c>
      <c r="I20" s="13">
        <f t="shared" si="5"/>
      </c>
    </row>
    <row r="21" spans="1:9" ht="13.5">
      <c r="A21" s="11">
        <v>15</v>
      </c>
      <c r="B21" s="39"/>
      <c r="C21" s="39"/>
      <c r="D21" s="39"/>
      <c r="E21" s="39"/>
      <c r="F21" s="39"/>
      <c r="G21" s="14">
        <f t="shared" si="3"/>
      </c>
      <c r="H21" s="14">
        <f t="shared" si="4"/>
      </c>
      <c r="I21" s="14">
        <f t="shared" si="5"/>
      </c>
    </row>
    <row r="22" spans="1:9" ht="13.5">
      <c r="A22" s="15">
        <v>16</v>
      </c>
      <c r="B22" s="40"/>
      <c r="C22" s="40"/>
      <c r="D22" s="40"/>
      <c r="E22" s="40"/>
      <c r="F22" s="40"/>
      <c r="G22" s="16">
        <f t="shared" si="3"/>
      </c>
      <c r="H22" s="16">
        <f t="shared" si="4"/>
      </c>
      <c r="I22" s="16">
        <f t="shared" si="5"/>
      </c>
    </row>
    <row r="23" spans="1:9" ht="13.5">
      <c r="A23" s="10">
        <v>17</v>
      </c>
      <c r="B23" s="38"/>
      <c r="C23" s="38"/>
      <c r="D23" s="38"/>
      <c r="E23" s="38"/>
      <c r="F23" s="38"/>
      <c r="G23" s="13">
        <f t="shared" si="3"/>
      </c>
      <c r="H23" s="13">
        <f t="shared" si="4"/>
      </c>
      <c r="I23" s="13">
        <f t="shared" si="5"/>
      </c>
    </row>
    <row r="24" spans="1:9" ht="13.5">
      <c r="A24" s="10">
        <v>18</v>
      </c>
      <c r="B24" s="38"/>
      <c r="C24" s="38"/>
      <c r="D24" s="38"/>
      <c r="E24" s="38"/>
      <c r="F24" s="38"/>
      <c r="G24" s="13">
        <f t="shared" si="3"/>
      </c>
      <c r="H24" s="13">
        <f t="shared" si="4"/>
      </c>
      <c r="I24" s="13">
        <f t="shared" si="5"/>
      </c>
    </row>
    <row r="25" spans="1:9" ht="13.5">
      <c r="A25" s="10">
        <v>19</v>
      </c>
      <c r="B25" s="38"/>
      <c r="C25" s="38"/>
      <c r="D25" s="38"/>
      <c r="E25" s="38"/>
      <c r="F25" s="38"/>
      <c r="G25" s="13">
        <f t="shared" si="3"/>
      </c>
      <c r="H25" s="13">
        <f t="shared" si="4"/>
      </c>
      <c r="I25" s="13">
        <f t="shared" si="5"/>
      </c>
    </row>
    <row r="26" spans="1:9" ht="14.25" thickBot="1">
      <c r="A26" s="11">
        <v>20</v>
      </c>
      <c r="B26" s="39"/>
      <c r="C26" s="39"/>
      <c r="D26" s="39"/>
      <c r="E26" s="39"/>
      <c r="F26" s="39"/>
      <c r="G26" s="14">
        <f t="shared" si="3"/>
      </c>
      <c r="H26" s="17">
        <f t="shared" si="4"/>
      </c>
      <c r="I26" s="17">
        <f t="shared" si="5"/>
      </c>
    </row>
    <row r="27" spans="8:9" ht="14.25" thickBot="1">
      <c r="H27" s="18" t="s">
        <v>23</v>
      </c>
      <c r="I27" s="19">
        <f>SUM(I7:I26)</f>
        <v>0</v>
      </c>
    </row>
  </sheetData>
  <sheetProtection/>
  <mergeCells count="1">
    <mergeCell ref="A5:A6"/>
  </mergeCells>
  <printOptions/>
  <pageMargins left="0.787" right="0.787" top="0.984" bottom="0.984" header="0.512" footer="0.512"/>
  <pageSetup fitToHeight="1" fitToWidth="1" horizontalDpi="300" verticalDpi="3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175" zoomScaleNormal="175" zoomScalePageLayoutView="0" workbookViewId="0" topLeftCell="A1">
      <selection activeCell="A5" sqref="A5"/>
    </sheetView>
  </sheetViews>
  <sheetFormatPr defaultColWidth="9.00390625" defaultRowHeight="13.5"/>
  <cols>
    <col min="1" max="1" width="10.25390625" style="20" customWidth="1"/>
    <col min="2" max="2" width="4.25390625" style="20" customWidth="1"/>
    <col min="3" max="3" width="17.875" style="20" bestFit="1" customWidth="1"/>
    <col min="4" max="4" width="12.625" style="20" customWidth="1"/>
    <col min="5" max="16384" width="9.00390625" style="20" customWidth="1"/>
  </cols>
  <sheetData>
    <row r="1" spans="1:4" ht="12">
      <c r="A1" s="190" t="s">
        <v>146</v>
      </c>
      <c r="B1" s="190"/>
      <c r="C1" s="190"/>
      <c r="D1" s="190"/>
    </row>
    <row r="3" spans="1:4" ht="12">
      <c r="A3" s="190" t="s">
        <v>174</v>
      </c>
      <c r="B3" s="190"/>
      <c r="C3" s="190"/>
      <c r="D3" s="190"/>
    </row>
    <row r="4" spans="1:4" ht="12">
      <c r="A4" s="77" t="s">
        <v>209</v>
      </c>
      <c r="B4" s="77"/>
      <c r="C4" s="76"/>
      <c r="D4" s="76"/>
    </row>
    <row r="5" spans="1:4" ht="12">
      <c r="A5" s="77" t="s">
        <v>157</v>
      </c>
      <c r="B5" s="77"/>
      <c r="C5" s="76"/>
      <c r="D5" s="76"/>
    </row>
    <row r="6" spans="1:4" ht="12">
      <c r="A6" s="193" t="s">
        <v>24</v>
      </c>
      <c r="B6" s="193"/>
      <c r="C6" s="193"/>
      <c r="D6" s="21" t="s">
        <v>26</v>
      </c>
    </row>
    <row r="7" spans="1:4" ht="12">
      <c r="A7" s="78" t="s">
        <v>86</v>
      </c>
      <c r="B7" s="136" t="s">
        <v>201</v>
      </c>
      <c r="C7" s="135" t="s">
        <v>86</v>
      </c>
      <c r="D7" s="106"/>
    </row>
    <row r="8" spans="1:4" ht="12">
      <c r="A8" s="79" t="s">
        <v>127</v>
      </c>
      <c r="B8" s="137" t="s">
        <v>202</v>
      </c>
      <c r="C8" s="140" t="s">
        <v>205</v>
      </c>
      <c r="D8" s="107"/>
    </row>
    <row r="9" spans="1:4" ht="12">
      <c r="A9" s="79" t="s">
        <v>126</v>
      </c>
      <c r="B9" s="138" t="s">
        <v>208</v>
      </c>
      <c r="C9" s="140" t="s">
        <v>126</v>
      </c>
      <c r="D9" s="107"/>
    </row>
    <row r="10" spans="1:4" ht="12">
      <c r="A10" s="191" t="s">
        <v>128</v>
      </c>
      <c r="B10" s="139" t="s">
        <v>203</v>
      </c>
      <c r="C10" s="140" t="s">
        <v>206</v>
      </c>
      <c r="D10" s="107"/>
    </row>
    <row r="11" spans="1:4" ht="12">
      <c r="A11" s="192"/>
      <c r="B11" s="137" t="s">
        <v>204</v>
      </c>
      <c r="C11" s="141" t="s">
        <v>207</v>
      </c>
      <c r="D11" s="106"/>
    </row>
    <row r="12" spans="1:4" ht="13.5" customHeight="1">
      <c r="A12" s="187" t="s">
        <v>129</v>
      </c>
      <c r="B12" s="25" t="s">
        <v>64</v>
      </c>
      <c r="C12" s="142" t="s">
        <v>195</v>
      </c>
      <c r="D12" s="108"/>
    </row>
    <row r="13" spans="1:4" ht="12">
      <c r="A13" s="188"/>
      <c r="B13" s="26" t="s">
        <v>65</v>
      </c>
      <c r="C13" s="143" t="s">
        <v>27</v>
      </c>
      <c r="D13" s="125"/>
    </row>
    <row r="14" spans="1:4" ht="12" customHeight="1">
      <c r="A14" s="188"/>
      <c r="B14" s="26" t="s">
        <v>66</v>
      </c>
      <c r="C14" s="143" t="s">
        <v>28</v>
      </c>
      <c r="D14" s="109"/>
    </row>
    <row r="15" spans="1:4" ht="12" customHeight="1">
      <c r="A15" s="188"/>
      <c r="B15" s="26" t="s">
        <v>67</v>
      </c>
      <c r="C15" s="143" t="s">
        <v>29</v>
      </c>
      <c r="D15" s="109"/>
    </row>
    <row r="16" spans="1:4" ht="12" customHeight="1">
      <c r="A16" s="188"/>
      <c r="B16" s="26" t="s">
        <v>68</v>
      </c>
      <c r="C16" s="143" t="s">
        <v>30</v>
      </c>
      <c r="D16" s="109"/>
    </row>
    <row r="17" spans="1:4" ht="12" customHeight="1">
      <c r="A17" s="188"/>
      <c r="B17" s="26" t="s">
        <v>69</v>
      </c>
      <c r="C17" s="143" t="s">
        <v>31</v>
      </c>
      <c r="D17" s="109"/>
    </row>
    <row r="18" spans="1:4" ht="12" customHeight="1">
      <c r="A18" s="188"/>
      <c r="B18" s="26" t="s">
        <v>70</v>
      </c>
      <c r="C18" s="143" t="s">
        <v>32</v>
      </c>
      <c r="D18" s="109"/>
    </row>
    <row r="19" spans="1:4" ht="12" customHeight="1">
      <c r="A19" s="188"/>
      <c r="B19" s="26" t="s">
        <v>71</v>
      </c>
      <c r="C19" s="143" t="s">
        <v>33</v>
      </c>
      <c r="D19" s="109"/>
    </row>
    <row r="20" spans="1:4" ht="12" customHeight="1">
      <c r="A20" s="188"/>
      <c r="B20" s="26" t="s">
        <v>72</v>
      </c>
      <c r="C20" s="143" t="s">
        <v>34</v>
      </c>
      <c r="D20" s="109"/>
    </row>
    <row r="21" spans="1:4" ht="12" customHeight="1">
      <c r="A21" s="188"/>
      <c r="B21" s="26" t="s">
        <v>73</v>
      </c>
      <c r="C21" s="143" t="s">
        <v>35</v>
      </c>
      <c r="D21" s="109"/>
    </row>
    <row r="22" spans="1:4" ht="12" customHeight="1">
      <c r="A22" s="188"/>
      <c r="B22" s="26" t="s">
        <v>74</v>
      </c>
      <c r="C22" s="143" t="s">
        <v>36</v>
      </c>
      <c r="D22" s="109"/>
    </row>
    <row r="23" spans="1:4" ht="12" customHeight="1">
      <c r="A23" s="188"/>
      <c r="B23" s="26" t="s">
        <v>75</v>
      </c>
      <c r="C23" s="143" t="s">
        <v>37</v>
      </c>
      <c r="D23" s="109"/>
    </row>
    <row r="24" spans="1:4" ht="12" customHeight="1">
      <c r="A24" s="188"/>
      <c r="B24" s="26" t="s">
        <v>76</v>
      </c>
      <c r="C24" s="143" t="s">
        <v>38</v>
      </c>
      <c r="D24" s="109"/>
    </row>
    <row r="25" spans="1:4" ht="12" customHeight="1">
      <c r="A25" s="188"/>
      <c r="B25" s="26" t="s">
        <v>95</v>
      </c>
      <c r="C25" s="143" t="s">
        <v>39</v>
      </c>
      <c r="D25" s="109"/>
    </row>
    <row r="26" spans="1:4" ht="12" customHeight="1">
      <c r="A26" s="188"/>
      <c r="B26" s="26" t="s">
        <v>96</v>
      </c>
      <c r="C26" s="143" t="s">
        <v>40</v>
      </c>
      <c r="D26" s="109"/>
    </row>
    <row r="27" spans="1:4" ht="12" customHeight="1">
      <c r="A27" s="188"/>
      <c r="B27" s="26" t="s">
        <v>97</v>
      </c>
      <c r="C27" s="143" t="s">
        <v>196</v>
      </c>
      <c r="D27" s="109"/>
    </row>
    <row r="28" spans="1:4" ht="12" customHeight="1">
      <c r="A28" s="188"/>
      <c r="B28" s="26" t="s">
        <v>98</v>
      </c>
      <c r="C28" s="143" t="s">
        <v>41</v>
      </c>
      <c r="D28" s="109"/>
    </row>
    <row r="29" spans="1:4" ht="12" customHeight="1">
      <c r="A29" s="188"/>
      <c r="B29" s="26" t="s">
        <v>99</v>
      </c>
      <c r="C29" s="143" t="s">
        <v>42</v>
      </c>
      <c r="D29" s="109"/>
    </row>
    <row r="30" spans="1:4" ht="12" customHeight="1">
      <c r="A30" s="188"/>
      <c r="B30" s="26" t="s">
        <v>100</v>
      </c>
      <c r="C30" s="143" t="s">
        <v>43</v>
      </c>
      <c r="D30" s="109"/>
    </row>
    <row r="31" spans="1:4" ht="12" customHeight="1">
      <c r="A31" s="188"/>
      <c r="B31" s="26" t="s">
        <v>101</v>
      </c>
      <c r="C31" s="143" t="s">
        <v>44</v>
      </c>
      <c r="D31" s="109"/>
    </row>
    <row r="32" spans="1:4" ht="12" customHeight="1">
      <c r="A32" s="188"/>
      <c r="B32" s="26" t="s">
        <v>102</v>
      </c>
      <c r="C32" s="143" t="s">
        <v>45</v>
      </c>
      <c r="D32" s="109"/>
    </row>
    <row r="33" spans="1:4" ht="12" customHeight="1">
      <c r="A33" s="188"/>
      <c r="B33" s="26" t="s">
        <v>103</v>
      </c>
      <c r="C33" s="143" t="s">
        <v>46</v>
      </c>
      <c r="D33" s="109"/>
    </row>
    <row r="34" spans="1:4" ht="12" customHeight="1">
      <c r="A34" s="188"/>
      <c r="B34" s="26" t="s">
        <v>104</v>
      </c>
      <c r="C34" s="143" t="s">
        <v>47</v>
      </c>
      <c r="D34" s="109"/>
    </row>
    <row r="35" spans="1:4" ht="12" customHeight="1">
      <c r="A35" s="188"/>
      <c r="B35" s="26" t="s">
        <v>105</v>
      </c>
      <c r="C35" s="143" t="s">
        <v>48</v>
      </c>
      <c r="D35" s="109"/>
    </row>
    <row r="36" spans="1:4" ht="12" customHeight="1">
      <c r="A36" s="188"/>
      <c r="B36" s="26" t="s">
        <v>106</v>
      </c>
      <c r="C36" s="143" t="s">
        <v>49</v>
      </c>
      <c r="D36" s="109"/>
    </row>
    <row r="37" spans="1:4" ht="12" customHeight="1">
      <c r="A37" s="188"/>
      <c r="B37" s="26" t="s">
        <v>107</v>
      </c>
      <c r="C37" s="143" t="s">
        <v>50</v>
      </c>
      <c r="D37" s="109"/>
    </row>
    <row r="38" spans="1:4" ht="12" customHeight="1">
      <c r="A38" s="188"/>
      <c r="B38" s="26" t="s">
        <v>194</v>
      </c>
      <c r="C38" s="143" t="s">
        <v>197</v>
      </c>
      <c r="D38" s="109"/>
    </row>
    <row r="39" spans="1:4" ht="12" customHeight="1">
      <c r="A39" s="189"/>
      <c r="B39" s="27" t="s">
        <v>200</v>
      </c>
      <c r="C39" s="144" t="s">
        <v>94</v>
      </c>
      <c r="D39" s="126"/>
    </row>
    <row r="40" spans="3:4" ht="12.75" thickBot="1">
      <c r="C40" s="127" t="s">
        <v>23</v>
      </c>
      <c r="D40" s="128">
        <f>SUM(D7:D39)</f>
        <v>0</v>
      </c>
    </row>
  </sheetData>
  <sheetProtection/>
  <mergeCells count="5">
    <mergeCell ref="A12:A39"/>
    <mergeCell ref="A1:D1"/>
    <mergeCell ref="A10:A11"/>
    <mergeCell ref="A6:C6"/>
    <mergeCell ref="A3:D3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B12:B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PageLayoutView="0" workbookViewId="0" topLeftCell="A1">
      <selection activeCell="A1" sqref="A1:C1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20.625" style="22" customWidth="1"/>
    <col min="6" max="16384" width="9.00390625" style="22" customWidth="1"/>
  </cols>
  <sheetData>
    <row r="1" spans="1:3" ht="12">
      <c r="A1" s="194" t="s">
        <v>146</v>
      </c>
      <c r="B1" s="194"/>
      <c r="C1" s="194"/>
    </row>
    <row r="2" spans="3:4" s="23" customFormat="1" ht="12">
      <c r="C2" s="24"/>
      <c r="D2" s="24"/>
    </row>
    <row r="3" spans="1:3" ht="12">
      <c r="A3" s="198" t="s">
        <v>158</v>
      </c>
      <c r="B3" s="198"/>
      <c r="C3" s="198"/>
    </row>
    <row r="4" spans="1:3" ht="12">
      <c r="A4" s="120"/>
      <c r="B4" s="120"/>
      <c r="C4" s="120"/>
    </row>
    <row r="5" spans="1:4" s="23" customFormat="1" ht="12">
      <c r="A5" s="196" t="s">
        <v>110</v>
      </c>
      <c r="B5" s="196"/>
      <c r="C5" s="41"/>
      <c r="D5" s="24"/>
    </row>
    <row r="6" spans="1:4" s="23" customFormat="1" ht="12">
      <c r="A6" s="196" t="s">
        <v>112</v>
      </c>
      <c r="B6" s="196"/>
      <c r="C6" s="41"/>
      <c r="D6" s="24"/>
    </row>
    <row r="7" spans="1:4" s="23" customFormat="1" ht="12">
      <c r="A7" s="195" t="s">
        <v>111</v>
      </c>
      <c r="B7" s="195"/>
      <c r="C7" s="41"/>
      <c r="D7" s="24"/>
    </row>
    <row r="8" spans="3:4" s="23" customFormat="1" ht="12.75" thickBot="1">
      <c r="C8" s="24"/>
      <c r="D8" s="24"/>
    </row>
    <row r="9" spans="1:5" ht="13.5" customHeight="1">
      <c r="A9" s="202" t="s">
        <v>24</v>
      </c>
      <c r="B9" s="203"/>
      <c r="C9" s="204"/>
      <c r="D9" s="61" t="s">
        <v>113</v>
      </c>
      <c r="E9" s="50" t="s">
        <v>1</v>
      </c>
    </row>
    <row r="10" spans="1:5" ht="24">
      <c r="A10" s="205"/>
      <c r="B10" s="206"/>
      <c r="C10" s="207"/>
      <c r="D10" s="28" t="s">
        <v>114</v>
      </c>
      <c r="E10" s="51" t="s">
        <v>114</v>
      </c>
    </row>
    <row r="11" spans="1:5" ht="12">
      <c r="A11" s="197" t="s">
        <v>77</v>
      </c>
      <c r="B11" s="25" t="s">
        <v>109</v>
      </c>
      <c r="C11" s="29" t="s">
        <v>78</v>
      </c>
      <c r="D11" s="42"/>
      <c r="E11" s="53" t="e">
        <f>D11*('【測A】概要'!$C$20/'【測D】間接原価'!$C$6)</f>
        <v>#DIV/0!</v>
      </c>
    </row>
    <row r="12" spans="1:5" ht="12">
      <c r="A12" s="197"/>
      <c r="B12" s="129" t="s">
        <v>199</v>
      </c>
      <c r="C12" s="130" t="s">
        <v>198</v>
      </c>
      <c r="D12" s="131"/>
      <c r="E12" s="54" t="e">
        <f>D12*('【測A】概要'!$C$20/'【測D】間接原価'!$C$6)</f>
        <v>#DIV/0!</v>
      </c>
    </row>
    <row r="13" spans="1:5" ht="12">
      <c r="A13" s="197"/>
      <c r="B13" s="129" t="s">
        <v>52</v>
      </c>
      <c r="C13" s="30" t="s">
        <v>79</v>
      </c>
      <c r="D13" s="43"/>
      <c r="E13" s="54" t="e">
        <f>D13*('【測A】概要'!$C$20/'【測D】間接原価'!$C$6)</f>
        <v>#DIV/0!</v>
      </c>
    </row>
    <row r="14" spans="1:5" ht="12">
      <c r="A14" s="197"/>
      <c r="B14" s="129" t="s">
        <v>53</v>
      </c>
      <c r="C14" s="30" t="s">
        <v>80</v>
      </c>
      <c r="D14" s="43"/>
      <c r="E14" s="54" t="e">
        <f>D14*('【測A】概要'!$C$20/'【測D】間接原価'!$C$6)</f>
        <v>#DIV/0!</v>
      </c>
    </row>
    <row r="15" spans="1:5" ht="12">
      <c r="A15" s="197"/>
      <c r="B15" s="129" t="s">
        <v>54</v>
      </c>
      <c r="C15" s="30" t="s">
        <v>81</v>
      </c>
      <c r="D15" s="43"/>
      <c r="E15" s="54" t="e">
        <f>D15*('【測A】概要'!$C$20/'【測D】間接原価'!$C$6)</f>
        <v>#DIV/0!</v>
      </c>
    </row>
    <row r="16" spans="1:5" ht="12">
      <c r="A16" s="197"/>
      <c r="B16" s="129" t="s">
        <v>55</v>
      </c>
      <c r="C16" s="30" t="s">
        <v>82</v>
      </c>
      <c r="D16" s="43"/>
      <c r="E16" s="54" t="e">
        <f>D16*('【測A】概要'!$C$20/'【測D】間接原価'!$C$6)</f>
        <v>#DIV/0!</v>
      </c>
    </row>
    <row r="17" spans="1:5" ht="12">
      <c r="A17" s="197"/>
      <c r="B17" s="129" t="s">
        <v>56</v>
      </c>
      <c r="C17" s="30" t="s">
        <v>83</v>
      </c>
      <c r="D17" s="43"/>
      <c r="E17" s="54" t="e">
        <f>D17*('【測A】概要'!$C$20/'【測D】間接原価'!$C$6)</f>
        <v>#DIV/0!</v>
      </c>
    </row>
    <row r="18" spans="1:5" ht="12">
      <c r="A18" s="197"/>
      <c r="B18" s="129" t="s">
        <v>57</v>
      </c>
      <c r="C18" s="30" t="s">
        <v>7</v>
      </c>
      <c r="D18" s="43"/>
      <c r="E18" s="54" t="e">
        <f>D18*('【測A】概要'!$C$20/'【測D】間接原価'!$C$6)</f>
        <v>#DIV/0!</v>
      </c>
    </row>
    <row r="19" spans="1:5" ht="12">
      <c r="A19" s="197"/>
      <c r="B19" s="129" t="s">
        <v>58</v>
      </c>
      <c r="C19" s="31" t="s">
        <v>84</v>
      </c>
      <c r="D19" s="44"/>
      <c r="E19" s="55" t="e">
        <f>D19*('【測A】概要'!$C$20/'【測D】間接原価'!$C$6)</f>
        <v>#DIV/0!</v>
      </c>
    </row>
    <row r="20" spans="1:5" ht="12">
      <c r="A20" s="197"/>
      <c r="B20" s="208" t="s">
        <v>85</v>
      </c>
      <c r="C20" s="209"/>
      <c r="D20" s="32">
        <f>SUM(D11:D19)</f>
        <v>0</v>
      </c>
      <c r="E20" s="49" t="e">
        <f>SUM(E11:E19)</f>
        <v>#DIV/0!</v>
      </c>
    </row>
    <row r="21" spans="1:5" ht="12">
      <c r="A21" s="197" t="s">
        <v>86</v>
      </c>
      <c r="B21" s="26" t="s">
        <v>59</v>
      </c>
      <c r="C21" s="29" t="s">
        <v>87</v>
      </c>
      <c r="D21" s="42"/>
      <c r="E21" s="53" t="e">
        <f>D21*('【測A】概要'!$C$20/'【測D】間接原価'!$C$6)</f>
        <v>#DIV/0!</v>
      </c>
    </row>
    <row r="22" spans="1:5" ht="12">
      <c r="A22" s="197"/>
      <c r="B22" s="26" t="s">
        <v>60</v>
      </c>
      <c r="C22" s="30" t="s">
        <v>88</v>
      </c>
      <c r="D22" s="43"/>
      <c r="E22" s="54" t="e">
        <f>D22*('【測A】概要'!$C$20/'【測D】間接原価'!$C$6)</f>
        <v>#DIV/0!</v>
      </c>
    </row>
    <row r="23" spans="1:5" ht="12">
      <c r="A23" s="197"/>
      <c r="B23" s="26" t="s">
        <v>61</v>
      </c>
      <c r="C23" s="30" t="s">
        <v>89</v>
      </c>
      <c r="D23" s="43"/>
      <c r="E23" s="54" t="e">
        <f>D23*('【測A】概要'!$C$20/'【測D】間接原価'!$C$6)</f>
        <v>#DIV/0!</v>
      </c>
    </row>
    <row r="24" spans="1:5" ht="12">
      <c r="A24" s="197"/>
      <c r="B24" s="26" t="s">
        <v>62</v>
      </c>
      <c r="C24" s="30" t="s">
        <v>90</v>
      </c>
      <c r="D24" s="43"/>
      <c r="E24" s="54" t="e">
        <f>D24*('【測A】概要'!$C$20/'【測D】間接原価'!$C$6)</f>
        <v>#DIV/0!</v>
      </c>
    </row>
    <row r="25" spans="1:5" ht="12">
      <c r="A25" s="197"/>
      <c r="B25" s="133" t="s">
        <v>63</v>
      </c>
      <c r="C25" s="31" t="s">
        <v>91</v>
      </c>
      <c r="D25" s="44"/>
      <c r="E25" s="55" t="e">
        <f>D25*('【測A】概要'!$C$20/'【測D】間接原価'!$C$6)</f>
        <v>#DIV/0!</v>
      </c>
    </row>
    <row r="26" spans="1:5" ht="12">
      <c r="A26" s="197"/>
      <c r="B26" s="208" t="s">
        <v>92</v>
      </c>
      <c r="C26" s="209"/>
      <c r="D26" s="32">
        <f>SUM(D21:D25)</f>
        <v>0</v>
      </c>
      <c r="E26" s="49" t="e">
        <f>SUM(E21:E25)</f>
        <v>#DIV/0!</v>
      </c>
    </row>
    <row r="27" spans="1:5" ht="12">
      <c r="A27" s="197" t="s">
        <v>93</v>
      </c>
      <c r="B27" s="26" t="s">
        <v>64</v>
      </c>
      <c r="C27" s="29" t="s">
        <v>195</v>
      </c>
      <c r="D27" s="42"/>
      <c r="E27" s="134" t="e">
        <f>D27*('【測A】概要'!$C$20/'【測D】間接原価'!$C$6)</f>
        <v>#DIV/0!</v>
      </c>
    </row>
    <row r="28" spans="1:5" ht="12">
      <c r="A28" s="197"/>
      <c r="B28" s="26" t="s">
        <v>65</v>
      </c>
      <c r="C28" s="130" t="s">
        <v>27</v>
      </c>
      <c r="D28" s="131"/>
      <c r="E28" s="54" t="e">
        <f>D28*('【測A】概要'!$C$20/'【測D】間接原価'!$C$6)</f>
        <v>#DIV/0!</v>
      </c>
    </row>
    <row r="29" spans="1:5" ht="12">
      <c r="A29" s="197"/>
      <c r="B29" s="26" t="s">
        <v>66</v>
      </c>
      <c r="C29" s="30" t="s">
        <v>28</v>
      </c>
      <c r="D29" s="43"/>
      <c r="E29" s="54" t="e">
        <f>D29*('【測A】概要'!$C$20/'【測D】間接原価'!$C$6)</f>
        <v>#DIV/0!</v>
      </c>
    </row>
    <row r="30" spans="1:5" ht="12">
      <c r="A30" s="197"/>
      <c r="B30" s="26" t="s">
        <v>67</v>
      </c>
      <c r="C30" s="30" t="s">
        <v>29</v>
      </c>
      <c r="D30" s="43"/>
      <c r="E30" s="54" t="e">
        <f>D30*('【測A】概要'!$C$20/'【測D】間接原価'!$C$6)</f>
        <v>#DIV/0!</v>
      </c>
    </row>
    <row r="31" spans="1:5" ht="12">
      <c r="A31" s="197"/>
      <c r="B31" s="26" t="s">
        <v>68</v>
      </c>
      <c r="C31" s="30" t="s">
        <v>30</v>
      </c>
      <c r="D31" s="43"/>
      <c r="E31" s="54" t="e">
        <f>D31*('【測A】概要'!$C$20/'【測D】間接原価'!$C$6)</f>
        <v>#DIV/0!</v>
      </c>
    </row>
    <row r="32" spans="1:5" ht="12">
      <c r="A32" s="197"/>
      <c r="B32" s="26" t="s">
        <v>69</v>
      </c>
      <c r="C32" s="30" t="s">
        <v>31</v>
      </c>
      <c r="D32" s="43"/>
      <c r="E32" s="54" t="e">
        <f>D32*('【測A】概要'!$C$20/'【測D】間接原価'!$C$6)</f>
        <v>#DIV/0!</v>
      </c>
    </row>
    <row r="33" spans="1:5" ht="12">
      <c r="A33" s="197"/>
      <c r="B33" s="26" t="s">
        <v>70</v>
      </c>
      <c r="C33" s="30" t="s">
        <v>32</v>
      </c>
      <c r="D33" s="43"/>
      <c r="E33" s="54" t="e">
        <f>D33*('【測A】概要'!$C$20/'【測D】間接原価'!$C$6)</f>
        <v>#DIV/0!</v>
      </c>
    </row>
    <row r="34" spans="1:5" ht="12">
      <c r="A34" s="197"/>
      <c r="B34" s="26" t="s">
        <v>71</v>
      </c>
      <c r="C34" s="30" t="s">
        <v>33</v>
      </c>
      <c r="D34" s="43"/>
      <c r="E34" s="54" t="e">
        <f>D34*('【測A】概要'!$C$20/'【測D】間接原価'!$C$6)</f>
        <v>#DIV/0!</v>
      </c>
    </row>
    <row r="35" spans="1:5" ht="12">
      <c r="A35" s="197"/>
      <c r="B35" s="26" t="s">
        <v>72</v>
      </c>
      <c r="C35" s="30" t="s">
        <v>34</v>
      </c>
      <c r="D35" s="43"/>
      <c r="E35" s="54" t="e">
        <f>D35*('【測A】概要'!$C$20/'【測D】間接原価'!$C$6)</f>
        <v>#DIV/0!</v>
      </c>
    </row>
    <row r="36" spans="1:5" ht="12">
      <c r="A36" s="197"/>
      <c r="B36" s="26" t="s">
        <v>73</v>
      </c>
      <c r="C36" s="30" t="s">
        <v>35</v>
      </c>
      <c r="D36" s="43"/>
      <c r="E36" s="54" t="e">
        <f>D36*('【測A】概要'!$C$20/'【測D】間接原価'!$C$6)</f>
        <v>#DIV/0!</v>
      </c>
    </row>
    <row r="37" spans="1:5" ht="12">
      <c r="A37" s="197"/>
      <c r="B37" s="26" t="s">
        <v>74</v>
      </c>
      <c r="C37" s="30" t="s">
        <v>36</v>
      </c>
      <c r="D37" s="43"/>
      <c r="E37" s="54" t="e">
        <f>D37*('【測A】概要'!$C$20/'【測D】間接原価'!$C$6)</f>
        <v>#DIV/0!</v>
      </c>
    </row>
    <row r="38" spans="1:5" ht="12">
      <c r="A38" s="197"/>
      <c r="B38" s="26" t="s">
        <v>75</v>
      </c>
      <c r="C38" s="30" t="s">
        <v>37</v>
      </c>
      <c r="D38" s="43"/>
      <c r="E38" s="54" t="e">
        <f>D38*('【測A】概要'!$C$20/'【測D】間接原価'!$C$6)</f>
        <v>#DIV/0!</v>
      </c>
    </row>
    <row r="39" spans="1:5" ht="12">
      <c r="A39" s="197"/>
      <c r="B39" s="26" t="s">
        <v>76</v>
      </c>
      <c r="C39" s="30" t="s">
        <v>38</v>
      </c>
      <c r="D39" s="43"/>
      <c r="E39" s="54" t="e">
        <f>D39*('【測A】概要'!$C$20/'【測D】間接原価'!$C$6)</f>
        <v>#DIV/0!</v>
      </c>
    </row>
    <row r="40" spans="1:5" ht="12">
      <c r="A40" s="197"/>
      <c r="B40" s="26" t="s">
        <v>95</v>
      </c>
      <c r="C40" s="30" t="s">
        <v>39</v>
      </c>
      <c r="D40" s="43"/>
      <c r="E40" s="54" t="e">
        <f>D40*('【測A】概要'!$C$20/'【測D】間接原価'!$C$6)</f>
        <v>#DIV/0!</v>
      </c>
    </row>
    <row r="41" spans="1:5" ht="12">
      <c r="A41" s="197"/>
      <c r="B41" s="26" t="s">
        <v>96</v>
      </c>
      <c r="C41" s="30" t="s">
        <v>40</v>
      </c>
      <c r="D41" s="43"/>
      <c r="E41" s="54" t="e">
        <f>D41*('【測A】概要'!$C$20/'【測D】間接原価'!$C$6)</f>
        <v>#DIV/0!</v>
      </c>
    </row>
    <row r="42" spans="1:5" ht="12">
      <c r="A42" s="197"/>
      <c r="B42" s="26" t="s">
        <v>97</v>
      </c>
      <c r="C42" s="30" t="s">
        <v>196</v>
      </c>
      <c r="D42" s="43"/>
      <c r="E42" s="54" t="e">
        <f>D42*('【測A】概要'!$C$20/'【測D】間接原価'!$C$6)</f>
        <v>#DIV/0!</v>
      </c>
    </row>
    <row r="43" spans="1:5" ht="12">
      <c r="A43" s="197"/>
      <c r="B43" s="26" t="s">
        <v>98</v>
      </c>
      <c r="C43" s="30" t="s">
        <v>41</v>
      </c>
      <c r="D43" s="43"/>
      <c r="E43" s="54" t="e">
        <f>D43*('【測A】概要'!$C$20/'【測D】間接原価'!$C$6)</f>
        <v>#DIV/0!</v>
      </c>
    </row>
    <row r="44" spans="1:5" ht="12">
      <c r="A44" s="197"/>
      <c r="B44" s="26" t="s">
        <v>99</v>
      </c>
      <c r="C44" s="30" t="s">
        <v>42</v>
      </c>
      <c r="D44" s="43"/>
      <c r="E44" s="54" t="e">
        <f>D44*('【測A】概要'!$C$20/'【測D】間接原価'!$C$6)</f>
        <v>#DIV/0!</v>
      </c>
    </row>
    <row r="45" spans="1:5" ht="12">
      <c r="A45" s="197"/>
      <c r="B45" s="26" t="s">
        <v>100</v>
      </c>
      <c r="C45" s="30" t="s">
        <v>43</v>
      </c>
      <c r="D45" s="43"/>
      <c r="E45" s="54" t="e">
        <f>D45*('【測A】概要'!$C$20/'【測D】間接原価'!$C$6)</f>
        <v>#DIV/0!</v>
      </c>
    </row>
    <row r="46" spans="1:5" ht="12">
      <c r="A46" s="197"/>
      <c r="B46" s="26" t="s">
        <v>101</v>
      </c>
      <c r="C46" s="30" t="s">
        <v>44</v>
      </c>
      <c r="D46" s="43"/>
      <c r="E46" s="54" t="e">
        <f>D46*('【測A】概要'!$C$20/'【測D】間接原価'!$C$6)</f>
        <v>#DIV/0!</v>
      </c>
    </row>
    <row r="47" spans="1:5" ht="12">
      <c r="A47" s="197"/>
      <c r="B47" s="26" t="s">
        <v>102</v>
      </c>
      <c r="C47" s="30" t="s">
        <v>45</v>
      </c>
      <c r="D47" s="43"/>
      <c r="E47" s="54" t="e">
        <f>D47*('【測A】概要'!$C$20/'【測D】間接原価'!$C$6)</f>
        <v>#DIV/0!</v>
      </c>
    </row>
    <row r="48" spans="1:5" ht="12">
      <c r="A48" s="197"/>
      <c r="B48" s="26" t="s">
        <v>103</v>
      </c>
      <c r="C48" s="30" t="s">
        <v>46</v>
      </c>
      <c r="D48" s="43"/>
      <c r="E48" s="54" t="e">
        <f>D48*('【測A】概要'!$C$20/'【測D】間接原価'!$C$6)</f>
        <v>#DIV/0!</v>
      </c>
    </row>
    <row r="49" spans="1:5" ht="12">
      <c r="A49" s="197"/>
      <c r="B49" s="26" t="s">
        <v>104</v>
      </c>
      <c r="C49" s="30" t="s">
        <v>47</v>
      </c>
      <c r="D49" s="43"/>
      <c r="E49" s="54" t="e">
        <f>D49*('【測A】概要'!$C$20/'【測D】間接原価'!$C$6)</f>
        <v>#DIV/0!</v>
      </c>
    </row>
    <row r="50" spans="1:5" ht="12">
      <c r="A50" s="197"/>
      <c r="B50" s="26" t="s">
        <v>105</v>
      </c>
      <c r="C50" s="30" t="s">
        <v>48</v>
      </c>
      <c r="D50" s="43"/>
      <c r="E50" s="54" t="e">
        <f>D50*('【測A】概要'!$C$20/'【測D】間接原価'!$C$6)</f>
        <v>#DIV/0!</v>
      </c>
    </row>
    <row r="51" spans="1:5" ht="12">
      <c r="A51" s="197"/>
      <c r="B51" s="26" t="s">
        <v>106</v>
      </c>
      <c r="C51" s="30" t="s">
        <v>49</v>
      </c>
      <c r="D51" s="43"/>
      <c r="E51" s="54" t="e">
        <f>D51*('【測A】概要'!$C$20/'【測D】間接原価'!$C$6)</f>
        <v>#DIV/0!</v>
      </c>
    </row>
    <row r="52" spans="1:5" ht="12">
      <c r="A52" s="197"/>
      <c r="B52" s="26" t="s">
        <v>107</v>
      </c>
      <c r="C52" s="30" t="s">
        <v>50</v>
      </c>
      <c r="D52" s="43"/>
      <c r="E52" s="54" t="e">
        <f>D52*('【測A】概要'!$C$20/'【測D】間接原価'!$C$6)</f>
        <v>#DIV/0!</v>
      </c>
    </row>
    <row r="53" spans="1:5" ht="12">
      <c r="A53" s="197"/>
      <c r="B53" s="26" t="s">
        <v>194</v>
      </c>
      <c r="C53" s="30" t="s">
        <v>197</v>
      </c>
      <c r="D53" s="43"/>
      <c r="E53" s="54" t="e">
        <f>D53*('【測A】概要'!$C$20/'【測D】間接原価'!$C$6)</f>
        <v>#DIV/0!</v>
      </c>
    </row>
    <row r="54" spans="1:5" ht="12">
      <c r="A54" s="197"/>
      <c r="B54" s="26" t="s">
        <v>200</v>
      </c>
      <c r="C54" s="31" t="s">
        <v>94</v>
      </c>
      <c r="D54" s="44"/>
      <c r="E54" s="55" t="e">
        <f>D54*('【測A】概要'!$C$20/'【測D】間接原価'!$C$6)</f>
        <v>#DIV/0!</v>
      </c>
    </row>
    <row r="55" spans="1:5" ht="12">
      <c r="A55" s="197"/>
      <c r="B55" s="208" t="s">
        <v>108</v>
      </c>
      <c r="C55" s="209"/>
      <c r="D55" s="32">
        <f>SUM(D27:D54)</f>
        <v>0</v>
      </c>
      <c r="E55" s="49" t="e">
        <f>SUM(E27:E54)</f>
        <v>#DIV/0!</v>
      </c>
    </row>
    <row r="56" spans="1:7" ht="12.75" thickBot="1">
      <c r="A56" s="199" t="s">
        <v>51</v>
      </c>
      <c r="B56" s="200"/>
      <c r="C56" s="201"/>
      <c r="D56" s="33">
        <f>D20+D26+D55</f>
        <v>0</v>
      </c>
      <c r="E56" s="52" t="e">
        <f>E20+E26+E55</f>
        <v>#DIV/0!</v>
      </c>
      <c r="G56" s="23"/>
    </row>
  </sheetData>
  <sheetProtection/>
  <mergeCells count="13">
    <mergeCell ref="A56:C56"/>
    <mergeCell ref="A9:C10"/>
    <mergeCell ref="B20:C20"/>
    <mergeCell ref="A11:A20"/>
    <mergeCell ref="B26:C26"/>
    <mergeCell ref="A21:A26"/>
    <mergeCell ref="B55:C55"/>
    <mergeCell ref="A1:C1"/>
    <mergeCell ref="A7:B7"/>
    <mergeCell ref="A6:B6"/>
    <mergeCell ref="A27:A55"/>
    <mergeCell ref="A3:C3"/>
    <mergeCell ref="A5:B5"/>
  </mergeCells>
  <dataValidations count="1">
    <dataValidation type="list" allowBlank="1" showInputMessage="1" showErrorMessage="1" sqref="C7">
      <formula1>"売上高基準,その他（要別添資料）"</formula1>
    </dataValidation>
  </dataValidations>
  <printOptions/>
  <pageMargins left="0.787" right="0.787" top="0.984" bottom="0.984" header="0.512" footer="0.512"/>
  <pageSetup fitToHeight="1" fitToWidth="1" horizontalDpi="600" verticalDpi="600" orientation="portrait" paperSize="9" r:id="rId1"/>
  <ignoredErrors>
    <ignoredError sqref="B27:B54 B11:B19 B21:B2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E55"/>
  <sheetViews>
    <sheetView zoomScale="115" zoomScaleNormal="115" zoomScalePageLayoutView="0" workbookViewId="0" topLeftCell="A1">
      <selection activeCell="B26" sqref="B26"/>
    </sheetView>
  </sheetViews>
  <sheetFormatPr defaultColWidth="9.00390625" defaultRowHeight="13.5"/>
  <cols>
    <col min="1" max="1" width="6.375" style="22" bestFit="1" customWidth="1"/>
    <col min="2" max="2" width="4.25390625" style="22" bestFit="1" customWidth="1"/>
    <col min="3" max="3" width="22.375" style="22" bestFit="1" customWidth="1"/>
    <col min="4" max="5" width="15.625" style="22" customWidth="1"/>
    <col min="6" max="16384" width="9.00390625" style="22" customWidth="1"/>
  </cols>
  <sheetData>
    <row r="1" spans="1:3" ht="12">
      <c r="A1" s="194" t="s">
        <v>146</v>
      </c>
      <c r="B1" s="194"/>
      <c r="C1" s="194"/>
    </row>
    <row r="3" spans="1:3" ht="12">
      <c r="A3" s="198" t="s">
        <v>159</v>
      </c>
      <c r="B3" s="198"/>
      <c r="C3" s="198"/>
    </row>
    <row r="4" spans="3:4" s="23" customFormat="1" ht="12">
      <c r="C4" s="24"/>
      <c r="D4" s="24"/>
    </row>
    <row r="5" spans="1:4" s="23" customFormat="1" ht="12">
      <c r="A5" s="196" t="s">
        <v>115</v>
      </c>
      <c r="B5" s="196"/>
      <c r="C5" s="41"/>
      <c r="D5" s="24"/>
    </row>
    <row r="6" spans="1:4" s="23" customFormat="1" ht="12">
      <c r="A6" s="195" t="s">
        <v>111</v>
      </c>
      <c r="B6" s="195"/>
      <c r="C6" s="41"/>
      <c r="D6" s="24"/>
    </row>
    <row r="7" spans="3:4" s="23" customFormat="1" ht="12.75" thickBot="1">
      <c r="C7" s="24"/>
      <c r="D7" s="24"/>
    </row>
    <row r="8" spans="1:5" ht="12">
      <c r="A8" s="202" t="s">
        <v>24</v>
      </c>
      <c r="B8" s="203"/>
      <c r="C8" s="204"/>
      <c r="D8" s="48" t="s">
        <v>116</v>
      </c>
      <c r="E8" s="50" t="s">
        <v>1</v>
      </c>
    </row>
    <row r="9" spans="1:5" ht="24">
      <c r="A9" s="205"/>
      <c r="B9" s="206"/>
      <c r="C9" s="207"/>
      <c r="D9" s="28" t="s">
        <v>117</v>
      </c>
      <c r="E9" s="51" t="s">
        <v>117</v>
      </c>
    </row>
    <row r="10" spans="1:5" ht="12">
      <c r="A10" s="197" t="s">
        <v>77</v>
      </c>
      <c r="B10" s="25" t="s">
        <v>109</v>
      </c>
      <c r="C10" s="29" t="s">
        <v>78</v>
      </c>
      <c r="D10" s="42"/>
      <c r="E10" s="53" t="e">
        <f>D10*('【測A】概要'!$C$20/'【測E】一般管理費'!$C$5)</f>
        <v>#DIV/0!</v>
      </c>
    </row>
    <row r="11" spans="1:5" ht="12">
      <c r="A11" s="197"/>
      <c r="B11" s="129" t="s">
        <v>199</v>
      </c>
      <c r="C11" s="130" t="s">
        <v>198</v>
      </c>
      <c r="D11" s="131"/>
      <c r="E11" s="132" t="e">
        <f>D11*('【測A】概要'!$C$20/'【測E】一般管理費'!$C$5)</f>
        <v>#DIV/0!</v>
      </c>
    </row>
    <row r="12" spans="1:5" ht="12">
      <c r="A12" s="197"/>
      <c r="B12" s="129" t="s">
        <v>52</v>
      </c>
      <c r="C12" s="30" t="s">
        <v>79</v>
      </c>
      <c r="D12" s="43"/>
      <c r="E12" s="54" t="e">
        <f>D12*('【測A】概要'!$C$20/'【測E】一般管理費'!$C$5)</f>
        <v>#DIV/0!</v>
      </c>
    </row>
    <row r="13" spans="1:5" ht="12">
      <c r="A13" s="197"/>
      <c r="B13" s="129" t="s">
        <v>53</v>
      </c>
      <c r="C13" s="30" t="s">
        <v>80</v>
      </c>
      <c r="D13" s="43"/>
      <c r="E13" s="54" t="e">
        <f>D13*('【測A】概要'!$C$20/'【測E】一般管理費'!$C$5)</f>
        <v>#DIV/0!</v>
      </c>
    </row>
    <row r="14" spans="1:5" ht="12">
      <c r="A14" s="197"/>
      <c r="B14" s="129" t="s">
        <v>54</v>
      </c>
      <c r="C14" s="30" t="s">
        <v>81</v>
      </c>
      <c r="D14" s="43"/>
      <c r="E14" s="54" t="e">
        <f>D14*('【測A】概要'!$C$20/'【測E】一般管理費'!$C$5)</f>
        <v>#DIV/0!</v>
      </c>
    </row>
    <row r="15" spans="1:5" ht="12">
      <c r="A15" s="197"/>
      <c r="B15" s="129" t="s">
        <v>55</v>
      </c>
      <c r="C15" s="30" t="s">
        <v>82</v>
      </c>
      <c r="D15" s="43"/>
      <c r="E15" s="54" t="e">
        <f>D15*('【測A】概要'!$C$20/'【測E】一般管理費'!$C$5)</f>
        <v>#DIV/0!</v>
      </c>
    </row>
    <row r="16" spans="1:5" ht="12">
      <c r="A16" s="197"/>
      <c r="B16" s="129" t="s">
        <v>56</v>
      </c>
      <c r="C16" s="30" t="s">
        <v>83</v>
      </c>
      <c r="D16" s="43"/>
      <c r="E16" s="54" t="e">
        <f>D16*('【測A】概要'!$C$20/'【測E】一般管理費'!$C$5)</f>
        <v>#DIV/0!</v>
      </c>
    </row>
    <row r="17" spans="1:5" ht="12">
      <c r="A17" s="197"/>
      <c r="B17" s="129" t="s">
        <v>57</v>
      </c>
      <c r="C17" s="30" t="s">
        <v>7</v>
      </c>
      <c r="D17" s="43"/>
      <c r="E17" s="54" t="e">
        <f>D17*('【測A】概要'!$C$20/'【測E】一般管理費'!$C$5)</f>
        <v>#DIV/0!</v>
      </c>
    </row>
    <row r="18" spans="1:5" ht="12">
      <c r="A18" s="197"/>
      <c r="B18" s="129" t="s">
        <v>58</v>
      </c>
      <c r="C18" s="31" t="s">
        <v>84</v>
      </c>
      <c r="D18" s="44"/>
      <c r="E18" s="55" t="e">
        <f>D18*('【測A】概要'!$C$20/'【測E】一般管理費'!$C$5)</f>
        <v>#DIV/0!</v>
      </c>
    </row>
    <row r="19" spans="1:5" ht="12">
      <c r="A19" s="197"/>
      <c r="B19" s="208" t="s">
        <v>85</v>
      </c>
      <c r="C19" s="209"/>
      <c r="D19" s="32">
        <f>SUM(D10:D18)</f>
        <v>0</v>
      </c>
      <c r="E19" s="49" t="e">
        <f>SUM(E10:E18)</f>
        <v>#DIV/0!</v>
      </c>
    </row>
    <row r="20" spans="1:5" ht="12">
      <c r="A20" s="197" t="s">
        <v>86</v>
      </c>
      <c r="B20" s="26" t="s">
        <v>59</v>
      </c>
      <c r="C20" s="29" t="s">
        <v>87</v>
      </c>
      <c r="D20" s="42"/>
      <c r="E20" s="53" t="e">
        <f>D20*('【測A】概要'!$C$20/'【測E】一般管理費'!$C$5)</f>
        <v>#DIV/0!</v>
      </c>
    </row>
    <row r="21" spans="1:5" ht="12">
      <c r="A21" s="197"/>
      <c r="B21" s="26" t="s">
        <v>60</v>
      </c>
      <c r="C21" s="30" t="s">
        <v>88</v>
      </c>
      <c r="D21" s="43"/>
      <c r="E21" s="54" t="e">
        <f>D21*('【測A】概要'!$C$20/'【測E】一般管理費'!$C$5)</f>
        <v>#DIV/0!</v>
      </c>
    </row>
    <row r="22" spans="1:5" ht="12">
      <c r="A22" s="197"/>
      <c r="B22" s="26" t="s">
        <v>61</v>
      </c>
      <c r="C22" s="30" t="s">
        <v>89</v>
      </c>
      <c r="D22" s="43"/>
      <c r="E22" s="54" t="e">
        <f>D22*('【測A】概要'!$C$20/'【測E】一般管理費'!$C$5)</f>
        <v>#DIV/0!</v>
      </c>
    </row>
    <row r="23" spans="1:5" ht="12">
      <c r="A23" s="197"/>
      <c r="B23" s="26" t="s">
        <v>62</v>
      </c>
      <c r="C23" s="30" t="s">
        <v>90</v>
      </c>
      <c r="D23" s="43"/>
      <c r="E23" s="54" t="e">
        <f>D23*('【測A】概要'!$C$20/'【測E】一般管理費'!$C$5)</f>
        <v>#DIV/0!</v>
      </c>
    </row>
    <row r="24" spans="1:5" ht="12">
      <c r="A24" s="197"/>
      <c r="B24" s="133" t="s">
        <v>63</v>
      </c>
      <c r="C24" s="31" t="s">
        <v>91</v>
      </c>
      <c r="D24" s="44"/>
      <c r="E24" s="55" t="e">
        <f>D24*('【測A】概要'!$C$20/'【測E】一般管理費'!$C$5)</f>
        <v>#DIV/0!</v>
      </c>
    </row>
    <row r="25" spans="1:5" ht="12">
      <c r="A25" s="197"/>
      <c r="B25" s="208" t="s">
        <v>92</v>
      </c>
      <c r="C25" s="209"/>
      <c r="D25" s="32">
        <f>SUM(D20:D24)</f>
        <v>0</v>
      </c>
      <c r="E25" s="49" t="e">
        <f>SUM(E20:E24)</f>
        <v>#DIV/0!</v>
      </c>
    </row>
    <row r="26" spans="1:5" ht="12">
      <c r="A26" s="197" t="s">
        <v>93</v>
      </c>
      <c r="B26" s="26" t="s">
        <v>64</v>
      </c>
      <c r="C26" s="29" t="s">
        <v>195</v>
      </c>
      <c r="D26" s="42"/>
      <c r="E26" s="53" t="e">
        <f>D26*('【測A】概要'!$C$20/'【測E】一般管理費'!$C$5)</f>
        <v>#DIV/0!</v>
      </c>
    </row>
    <row r="27" spans="1:5" ht="12">
      <c r="A27" s="197"/>
      <c r="B27" s="26" t="s">
        <v>65</v>
      </c>
      <c r="C27" s="130" t="s">
        <v>27</v>
      </c>
      <c r="D27" s="131"/>
      <c r="E27" s="132" t="e">
        <f>D27*('【測A】概要'!$C$20/'【測E】一般管理費'!$C$5)</f>
        <v>#DIV/0!</v>
      </c>
    </row>
    <row r="28" spans="1:5" ht="12">
      <c r="A28" s="197"/>
      <c r="B28" s="26" t="s">
        <v>66</v>
      </c>
      <c r="C28" s="30" t="s">
        <v>28</v>
      </c>
      <c r="D28" s="43"/>
      <c r="E28" s="54" t="e">
        <f>D28*('【測A】概要'!$C$20/'【測E】一般管理費'!$C$5)</f>
        <v>#DIV/0!</v>
      </c>
    </row>
    <row r="29" spans="1:5" ht="12">
      <c r="A29" s="197"/>
      <c r="B29" s="26" t="s">
        <v>67</v>
      </c>
      <c r="C29" s="30" t="s">
        <v>29</v>
      </c>
      <c r="D29" s="43"/>
      <c r="E29" s="54" t="e">
        <f>D29*('【測A】概要'!$C$20/'【測E】一般管理費'!$C$5)</f>
        <v>#DIV/0!</v>
      </c>
    </row>
    <row r="30" spans="1:5" ht="12">
      <c r="A30" s="197"/>
      <c r="B30" s="26" t="s">
        <v>68</v>
      </c>
      <c r="C30" s="30" t="s">
        <v>30</v>
      </c>
      <c r="D30" s="43"/>
      <c r="E30" s="54" t="e">
        <f>D30*('【測A】概要'!$C$20/'【測E】一般管理費'!$C$5)</f>
        <v>#DIV/0!</v>
      </c>
    </row>
    <row r="31" spans="1:5" ht="12">
      <c r="A31" s="197"/>
      <c r="B31" s="26" t="s">
        <v>69</v>
      </c>
      <c r="C31" s="30" t="s">
        <v>31</v>
      </c>
      <c r="D31" s="43"/>
      <c r="E31" s="54" t="e">
        <f>D31*('【測A】概要'!$C$20/'【測E】一般管理費'!$C$5)</f>
        <v>#DIV/0!</v>
      </c>
    </row>
    <row r="32" spans="1:5" ht="12">
      <c r="A32" s="197"/>
      <c r="B32" s="26" t="s">
        <v>70</v>
      </c>
      <c r="C32" s="30" t="s">
        <v>32</v>
      </c>
      <c r="D32" s="43"/>
      <c r="E32" s="54" t="e">
        <f>D32*('【測A】概要'!$C$20/'【測E】一般管理費'!$C$5)</f>
        <v>#DIV/0!</v>
      </c>
    </row>
    <row r="33" spans="1:5" ht="12">
      <c r="A33" s="197"/>
      <c r="B33" s="26" t="s">
        <v>71</v>
      </c>
      <c r="C33" s="30" t="s">
        <v>33</v>
      </c>
      <c r="D33" s="43"/>
      <c r="E33" s="54" t="e">
        <f>D33*('【測A】概要'!$C$20/'【測E】一般管理費'!$C$5)</f>
        <v>#DIV/0!</v>
      </c>
    </row>
    <row r="34" spans="1:5" ht="12">
      <c r="A34" s="197"/>
      <c r="B34" s="26" t="s">
        <v>72</v>
      </c>
      <c r="C34" s="30" t="s">
        <v>34</v>
      </c>
      <c r="D34" s="43"/>
      <c r="E34" s="54" t="e">
        <f>D34*('【測A】概要'!$C$20/'【測E】一般管理費'!$C$5)</f>
        <v>#DIV/0!</v>
      </c>
    </row>
    <row r="35" spans="1:5" ht="12">
      <c r="A35" s="197"/>
      <c r="B35" s="26" t="s">
        <v>73</v>
      </c>
      <c r="C35" s="30" t="s">
        <v>35</v>
      </c>
      <c r="D35" s="43"/>
      <c r="E35" s="54" t="e">
        <f>D35*('【測A】概要'!$C$20/'【測E】一般管理費'!$C$5)</f>
        <v>#DIV/0!</v>
      </c>
    </row>
    <row r="36" spans="1:5" ht="12">
      <c r="A36" s="197"/>
      <c r="B36" s="26" t="s">
        <v>74</v>
      </c>
      <c r="C36" s="30" t="s">
        <v>36</v>
      </c>
      <c r="D36" s="43"/>
      <c r="E36" s="54" t="e">
        <f>D36*('【測A】概要'!$C$20/'【測E】一般管理費'!$C$5)</f>
        <v>#DIV/0!</v>
      </c>
    </row>
    <row r="37" spans="1:5" ht="12">
      <c r="A37" s="197"/>
      <c r="B37" s="26" t="s">
        <v>75</v>
      </c>
      <c r="C37" s="30" t="s">
        <v>37</v>
      </c>
      <c r="D37" s="43"/>
      <c r="E37" s="54" t="e">
        <f>D37*('【測A】概要'!$C$20/'【測E】一般管理費'!$C$5)</f>
        <v>#DIV/0!</v>
      </c>
    </row>
    <row r="38" spans="1:5" ht="12">
      <c r="A38" s="197"/>
      <c r="B38" s="26" t="s">
        <v>76</v>
      </c>
      <c r="C38" s="30" t="s">
        <v>38</v>
      </c>
      <c r="D38" s="43"/>
      <c r="E38" s="54" t="e">
        <f>D38*('【測A】概要'!$C$20/'【測E】一般管理費'!$C$5)</f>
        <v>#DIV/0!</v>
      </c>
    </row>
    <row r="39" spans="1:5" ht="12">
      <c r="A39" s="197"/>
      <c r="B39" s="26" t="s">
        <v>95</v>
      </c>
      <c r="C39" s="30" t="s">
        <v>39</v>
      </c>
      <c r="D39" s="43"/>
      <c r="E39" s="54" t="e">
        <f>D39*('【測A】概要'!$C$20/'【測E】一般管理費'!$C$5)</f>
        <v>#DIV/0!</v>
      </c>
    </row>
    <row r="40" spans="1:5" ht="12">
      <c r="A40" s="197"/>
      <c r="B40" s="26" t="s">
        <v>96</v>
      </c>
      <c r="C40" s="30" t="s">
        <v>40</v>
      </c>
      <c r="D40" s="43"/>
      <c r="E40" s="54" t="e">
        <f>D40*('【測A】概要'!$C$20/'【測E】一般管理費'!$C$5)</f>
        <v>#DIV/0!</v>
      </c>
    </row>
    <row r="41" spans="1:5" ht="12">
      <c r="A41" s="197"/>
      <c r="B41" s="26" t="s">
        <v>97</v>
      </c>
      <c r="C41" s="30" t="s">
        <v>196</v>
      </c>
      <c r="D41" s="43"/>
      <c r="E41" s="54" t="e">
        <f>D41*('【測A】概要'!$C$20/'【測E】一般管理費'!$C$5)</f>
        <v>#DIV/0!</v>
      </c>
    </row>
    <row r="42" spans="1:5" ht="12">
      <c r="A42" s="197"/>
      <c r="B42" s="26" t="s">
        <v>98</v>
      </c>
      <c r="C42" s="30" t="s">
        <v>41</v>
      </c>
      <c r="D42" s="43"/>
      <c r="E42" s="54" t="e">
        <f>D42*('【測A】概要'!$C$20/'【測E】一般管理費'!$C$5)</f>
        <v>#DIV/0!</v>
      </c>
    </row>
    <row r="43" spans="1:5" ht="12">
      <c r="A43" s="197"/>
      <c r="B43" s="26" t="s">
        <v>99</v>
      </c>
      <c r="C43" s="30" t="s">
        <v>42</v>
      </c>
      <c r="D43" s="43"/>
      <c r="E43" s="54" t="e">
        <f>D43*('【測A】概要'!$C$20/'【測E】一般管理費'!$C$5)</f>
        <v>#DIV/0!</v>
      </c>
    </row>
    <row r="44" spans="1:5" ht="12">
      <c r="A44" s="197"/>
      <c r="B44" s="26" t="s">
        <v>100</v>
      </c>
      <c r="C44" s="30" t="s">
        <v>43</v>
      </c>
      <c r="D44" s="43"/>
      <c r="E44" s="54" t="e">
        <f>D44*('【測A】概要'!$C$20/'【測E】一般管理費'!$C$5)</f>
        <v>#DIV/0!</v>
      </c>
    </row>
    <row r="45" spans="1:5" ht="12">
      <c r="A45" s="197"/>
      <c r="B45" s="26" t="s">
        <v>101</v>
      </c>
      <c r="C45" s="30" t="s">
        <v>44</v>
      </c>
      <c r="D45" s="43"/>
      <c r="E45" s="54" t="e">
        <f>D45*('【測A】概要'!$C$20/'【測E】一般管理費'!$C$5)</f>
        <v>#DIV/0!</v>
      </c>
    </row>
    <row r="46" spans="1:5" ht="12">
      <c r="A46" s="197"/>
      <c r="B46" s="26" t="s">
        <v>102</v>
      </c>
      <c r="C46" s="30" t="s">
        <v>45</v>
      </c>
      <c r="D46" s="43"/>
      <c r="E46" s="54" t="e">
        <f>D46*('【測A】概要'!$C$20/'【測E】一般管理費'!$C$5)</f>
        <v>#DIV/0!</v>
      </c>
    </row>
    <row r="47" spans="1:5" ht="12">
      <c r="A47" s="197"/>
      <c r="B47" s="26" t="s">
        <v>103</v>
      </c>
      <c r="C47" s="30" t="s">
        <v>46</v>
      </c>
      <c r="D47" s="43"/>
      <c r="E47" s="54" t="e">
        <f>D47*('【測A】概要'!$C$20/'【測E】一般管理費'!$C$5)</f>
        <v>#DIV/0!</v>
      </c>
    </row>
    <row r="48" spans="1:5" ht="12">
      <c r="A48" s="197"/>
      <c r="B48" s="26" t="s">
        <v>104</v>
      </c>
      <c r="C48" s="30" t="s">
        <v>47</v>
      </c>
      <c r="D48" s="43"/>
      <c r="E48" s="54" t="e">
        <f>D48*('【測A】概要'!$C$20/'【測E】一般管理費'!$C$5)</f>
        <v>#DIV/0!</v>
      </c>
    </row>
    <row r="49" spans="1:5" ht="12">
      <c r="A49" s="197"/>
      <c r="B49" s="26" t="s">
        <v>105</v>
      </c>
      <c r="C49" s="30" t="s">
        <v>48</v>
      </c>
      <c r="D49" s="43"/>
      <c r="E49" s="54" t="e">
        <f>D49*('【測A】概要'!$C$20/'【測E】一般管理費'!$C$5)</f>
        <v>#DIV/0!</v>
      </c>
    </row>
    <row r="50" spans="1:5" ht="12">
      <c r="A50" s="197"/>
      <c r="B50" s="26" t="s">
        <v>106</v>
      </c>
      <c r="C50" s="30" t="s">
        <v>49</v>
      </c>
      <c r="D50" s="43"/>
      <c r="E50" s="54" t="e">
        <f>D50*('【測A】概要'!$C$20/'【測E】一般管理費'!$C$5)</f>
        <v>#DIV/0!</v>
      </c>
    </row>
    <row r="51" spans="1:5" ht="12">
      <c r="A51" s="197"/>
      <c r="B51" s="26" t="s">
        <v>107</v>
      </c>
      <c r="C51" s="30" t="s">
        <v>50</v>
      </c>
      <c r="D51" s="43"/>
      <c r="E51" s="54" t="e">
        <f>D51*('【測A】概要'!$C$20/'【測E】一般管理費'!$C$5)</f>
        <v>#DIV/0!</v>
      </c>
    </row>
    <row r="52" spans="1:5" ht="12">
      <c r="A52" s="197"/>
      <c r="B52" s="26" t="s">
        <v>194</v>
      </c>
      <c r="C52" s="30" t="s">
        <v>197</v>
      </c>
      <c r="D52" s="43"/>
      <c r="E52" s="54" t="e">
        <f>D52*('【測A】概要'!$C$20/'【測E】一般管理費'!$C$5)</f>
        <v>#DIV/0!</v>
      </c>
    </row>
    <row r="53" spans="1:5" ht="12">
      <c r="A53" s="197"/>
      <c r="B53" s="26" t="s">
        <v>200</v>
      </c>
      <c r="C53" s="31" t="s">
        <v>94</v>
      </c>
      <c r="D53" s="44"/>
      <c r="E53" s="55" t="e">
        <f>D53*('【測A】概要'!$C$20/'【測E】一般管理費'!$C$5)</f>
        <v>#DIV/0!</v>
      </c>
    </row>
    <row r="54" spans="1:5" ht="12">
      <c r="A54" s="197"/>
      <c r="B54" s="208" t="s">
        <v>108</v>
      </c>
      <c r="C54" s="209"/>
      <c r="D54" s="32">
        <f>SUM(D26:D53)</f>
        <v>0</v>
      </c>
      <c r="E54" s="49" t="e">
        <f>SUM(E26:E53)</f>
        <v>#DIV/0!</v>
      </c>
    </row>
    <row r="55" spans="1:5" ht="12.75" thickBot="1">
      <c r="A55" s="199" t="s">
        <v>51</v>
      </c>
      <c r="B55" s="200"/>
      <c r="C55" s="201"/>
      <c r="D55" s="33">
        <f>D19+D25+D54</f>
        <v>0</v>
      </c>
      <c r="E55" s="52" t="e">
        <f>E19+E25+E54</f>
        <v>#DIV/0!</v>
      </c>
    </row>
  </sheetData>
  <sheetProtection/>
  <mergeCells count="12">
    <mergeCell ref="A1:C1"/>
    <mergeCell ref="A10:A19"/>
    <mergeCell ref="B19:C19"/>
    <mergeCell ref="A5:B5"/>
    <mergeCell ref="A6:B6"/>
    <mergeCell ref="A8:C9"/>
    <mergeCell ref="A3:C3"/>
    <mergeCell ref="A55:C55"/>
    <mergeCell ref="A20:A25"/>
    <mergeCell ref="B25:C25"/>
    <mergeCell ref="A26:A54"/>
    <mergeCell ref="B54:C54"/>
  </mergeCells>
  <dataValidations count="1">
    <dataValidation type="list" allowBlank="1" showInputMessage="1" showErrorMessage="1" sqref="C6">
      <formula1>"売上高基準,その他（要別添資料）"</formula1>
    </dataValidation>
  </dataValidations>
  <printOptions/>
  <pageMargins left="0.787" right="0.787" top="0.984" bottom="0.984" header="0.512" footer="0.512"/>
  <pageSetup horizontalDpi="300" verticalDpi="300" orientation="portrait" paperSize="9" r:id="rId1"/>
  <ignoredErrors>
    <ignoredError sqref="B10:B18 B20:B24 B26:B5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5"/>
  <sheetViews>
    <sheetView zoomScale="115" zoomScaleNormal="115" zoomScalePageLayoutView="0" workbookViewId="0" topLeftCell="A1">
      <selection activeCell="A4" sqref="A4"/>
    </sheetView>
  </sheetViews>
  <sheetFormatPr defaultColWidth="9.00390625" defaultRowHeight="13.5"/>
  <cols>
    <col min="1" max="1" width="20.125" style="62" customWidth="1"/>
    <col min="2" max="32" width="5.50390625" style="62" customWidth="1"/>
    <col min="33" max="33" width="8.625" style="62" bestFit="1" customWidth="1"/>
    <col min="34" max="16384" width="9.00390625" style="62" customWidth="1"/>
  </cols>
  <sheetData>
    <row r="1" ht="13.5">
      <c r="A1" s="62" t="s">
        <v>146</v>
      </c>
    </row>
    <row r="3" ht="13.5">
      <c r="A3" s="62" t="s">
        <v>210</v>
      </c>
    </row>
    <row r="4" ht="13.5">
      <c r="A4" s="63"/>
    </row>
    <row r="5" spans="1:33" ht="13.5">
      <c r="A5" s="64"/>
      <c r="B5" s="65" t="s">
        <v>160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7"/>
      <c r="AG5" s="68"/>
    </row>
    <row r="6" spans="1:33" ht="13.5">
      <c r="A6" s="69" t="s">
        <v>143</v>
      </c>
      <c r="B6" s="70" t="s">
        <v>161</v>
      </c>
      <c r="C6" s="70" t="s">
        <v>162</v>
      </c>
      <c r="D6" s="70" t="s">
        <v>163</v>
      </c>
      <c r="E6" s="70" t="s">
        <v>164</v>
      </c>
      <c r="F6" s="70" t="s">
        <v>165</v>
      </c>
      <c r="G6" s="71" t="s">
        <v>166</v>
      </c>
      <c r="H6" s="70" t="s">
        <v>167</v>
      </c>
      <c r="I6" s="70" t="s">
        <v>168</v>
      </c>
      <c r="J6" s="72">
        <v>9</v>
      </c>
      <c r="K6" s="72">
        <v>10</v>
      </c>
      <c r="L6" s="72">
        <v>11</v>
      </c>
      <c r="M6" s="72">
        <v>12</v>
      </c>
      <c r="N6" s="72">
        <v>13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  <c r="Y6" s="72">
        <v>24</v>
      </c>
      <c r="Z6" s="72">
        <v>25</v>
      </c>
      <c r="AA6" s="72">
        <v>26</v>
      </c>
      <c r="AB6" s="72">
        <v>27</v>
      </c>
      <c r="AC6" s="72">
        <v>28</v>
      </c>
      <c r="AD6" s="72">
        <v>29</v>
      </c>
      <c r="AE6" s="72">
        <v>30</v>
      </c>
      <c r="AF6" s="72">
        <v>31</v>
      </c>
      <c r="AG6" s="69" t="s">
        <v>122</v>
      </c>
    </row>
    <row r="7" spans="1:33" ht="13.5">
      <c r="A7" s="110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74">
        <f aca="true" t="shared" si="0" ref="AG7:AG15">SUM(B7:AF7)</f>
        <v>0</v>
      </c>
    </row>
    <row r="8" spans="1:33" ht="13.5">
      <c r="A8" s="112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74">
        <f t="shared" si="0"/>
        <v>0</v>
      </c>
    </row>
    <row r="9" spans="1:33" ht="13.5">
      <c r="A9" s="112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74">
        <f t="shared" si="0"/>
        <v>0</v>
      </c>
    </row>
    <row r="10" spans="1:33" ht="13.5">
      <c r="A10" s="112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74">
        <f t="shared" si="0"/>
        <v>0</v>
      </c>
    </row>
    <row r="11" spans="1:33" ht="13.5">
      <c r="A11" s="112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  <c r="AF11" s="111"/>
      <c r="AG11" s="74">
        <f t="shared" si="0"/>
        <v>0</v>
      </c>
    </row>
    <row r="12" spans="1:33" ht="13.5">
      <c r="A12" s="112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74">
        <f t="shared" si="0"/>
        <v>0</v>
      </c>
    </row>
    <row r="13" spans="1:33" ht="13.5">
      <c r="A13" s="112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74">
        <f t="shared" si="0"/>
        <v>0</v>
      </c>
    </row>
    <row r="14" spans="1:33" ht="13.5">
      <c r="A14" s="112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74">
        <f t="shared" si="0"/>
        <v>0</v>
      </c>
    </row>
    <row r="15" spans="1:33" ht="13.5">
      <c r="A15" s="69" t="s">
        <v>121</v>
      </c>
      <c r="B15" s="73">
        <f aca="true" t="shared" si="1" ref="B15:AF15">SUM(B7:B14)</f>
        <v>0</v>
      </c>
      <c r="C15" s="73">
        <f t="shared" si="1"/>
        <v>0</v>
      </c>
      <c r="D15" s="73">
        <f t="shared" si="1"/>
        <v>0</v>
      </c>
      <c r="E15" s="73">
        <f t="shared" si="1"/>
        <v>0</v>
      </c>
      <c r="F15" s="73">
        <f t="shared" si="1"/>
        <v>0</v>
      </c>
      <c r="G15" s="73">
        <f t="shared" si="1"/>
        <v>0</v>
      </c>
      <c r="H15" s="73">
        <f t="shared" si="1"/>
        <v>0</v>
      </c>
      <c r="I15" s="73">
        <f t="shared" si="1"/>
        <v>0</v>
      </c>
      <c r="J15" s="73">
        <f t="shared" si="1"/>
        <v>0</v>
      </c>
      <c r="K15" s="73">
        <f t="shared" si="1"/>
        <v>0</v>
      </c>
      <c r="L15" s="73">
        <f t="shared" si="1"/>
        <v>0</v>
      </c>
      <c r="M15" s="73">
        <f t="shared" si="1"/>
        <v>0</v>
      </c>
      <c r="N15" s="73">
        <f t="shared" si="1"/>
        <v>0</v>
      </c>
      <c r="O15" s="73">
        <f t="shared" si="1"/>
        <v>0</v>
      </c>
      <c r="P15" s="73">
        <f t="shared" si="1"/>
        <v>0</v>
      </c>
      <c r="Q15" s="73">
        <f t="shared" si="1"/>
        <v>0</v>
      </c>
      <c r="R15" s="73">
        <f t="shared" si="1"/>
        <v>0</v>
      </c>
      <c r="S15" s="73">
        <f t="shared" si="1"/>
        <v>0</v>
      </c>
      <c r="T15" s="73">
        <f t="shared" si="1"/>
        <v>0</v>
      </c>
      <c r="U15" s="73">
        <f t="shared" si="1"/>
        <v>0</v>
      </c>
      <c r="V15" s="73">
        <f t="shared" si="1"/>
        <v>0</v>
      </c>
      <c r="W15" s="73">
        <f t="shared" si="1"/>
        <v>0</v>
      </c>
      <c r="X15" s="73">
        <f t="shared" si="1"/>
        <v>0</v>
      </c>
      <c r="Y15" s="73">
        <f t="shared" si="1"/>
        <v>0</v>
      </c>
      <c r="Z15" s="73">
        <f t="shared" si="1"/>
        <v>0</v>
      </c>
      <c r="AA15" s="73">
        <f t="shared" si="1"/>
        <v>0</v>
      </c>
      <c r="AB15" s="73">
        <f t="shared" si="1"/>
        <v>0</v>
      </c>
      <c r="AC15" s="73">
        <f t="shared" si="1"/>
        <v>0</v>
      </c>
      <c r="AD15" s="73">
        <f t="shared" si="1"/>
        <v>0</v>
      </c>
      <c r="AE15" s="73">
        <f t="shared" si="1"/>
        <v>0</v>
      </c>
      <c r="AF15" s="73">
        <f t="shared" si="1"/>
        <v>0</v>
      </c>
      <c r="AG15" s="75">
        <f t="shared" si="0"/>
        <v>0</v>
      </c>
    </row>
    <row r="18" spans="1:33" ht="13.5">
      <c r="A18" s="64"/>
      <c r="B18" s="65" t="s">
        <v>160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7"/>
      <c r="AG18" s="68"/>
    </row>
    <row r="19" spans="1:33" ht="13.5">
      <c r="A19" s="69" t="s">
        <v>143</v>
      </c>
      <c r="B19" s="70" t="s">
        <v>161</v>
      </c>
      <c r="C19" s="70" t="s">
        <v>162</v>
      </c>
      <c r="D19" s="70" t="s">
        <v>163</v>
      </c>
      <c r="E19" s="70" t="s">
        <v>164</v>
      </c>
      <c r="F19" s="70" t="s">
        <v>165</v>
      </c>
      <c r="G19" s="71" t="s">
        <v>166</v>
      </c>
      <c r="H19" s="70" t="s">
        <v>167</v>
      </c>
      <c r="I19" s="70" t="s">
        <v>168</v>
      </c>
      <c r="J19" s="72">
        <v>9</v>
      </c>
      <c r="K19" s="72">
        <v>10</v>
      </c>
      <c r="L19" s="72">
        <v>11</v>
      </c>
      <c r="M19" s="72">
        <v>12</v>
      </c>
      <c r="N19" s="72">
        <v>13</v>
      </c>
      <c r="O19" s="72">
        <v>14</v>
      </c>
      <c r="P19" s="72">
        <v>15</v>
      </c>
      <c r="Q19" s="72">
        <v>16</v>
      </c>
      <c r="R19" s="72">
        <v>17</v>
      </c>
      <c r="S19" s="72">
        <v>18</v>
      </c>
      <c r="T19" s="72">
        <v>19</v>
      </c>
      <c r="U19" s="72">
        <v>20</v>
      </c>
      <c r="V19" s="72">
        <v>21</v>
      </c>
      <c r="W19" s="72">
        <v>22</v>
      </c>
      <c r="X19" s="72">
        <v>23</v>
      </c>
      <c r="Y19" s="72">
        <v>24</v>
      </c>
      <c r="Z19" s="72">
        <v>25</v>
      </c>
      <c r="AA19" s="72">
        <v>26</v>
      </c>
      <c r="AB19" s="72">
        <v>27</v>
      </c>
      <c r="AC19" s="72">
        <v>28</v>
      </c>
      <c r="AD19" s="72">
        <v>29</v>
      </c>
      <c r="AE19" s="72">
        <v>30</v>
      </c>
      <c r="AF19" s="72">
        <v>31</v>
      </c>
      <c r="AG19" s="69" t="s">
        <v>122</v>
      </c>
    </row>
    <row r="20" spans="1:33" ht="13.5">
      <c r="A20" s="110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74">
        <f aca="true" t="shared" si="2" ref="AG20:AG28">SUM(B20:AF20)</f>
        <v>0</v>
      </c>
    </row>
    <row r="21" spans="1:33" ht="13.5">
      <c r="A21" s="112"/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  <c r="AE21" s="111"/>
      <c r="AF21" s="111"/>
      <c r="AG21" s="74">
        <f t="shared" si="2"/>
        <v>0</v>
      </c>
    </row>
    <row r="22" spans="1:33" ht="13.5">
      <c r="A22" s="112"/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  <c r="AE22" s="111"/>
      <c r="AF22" s="111"/>
      <c r="AG22" s="74">
        <f t="shared" si="2"/>
        <v>0</v>
      </c>
    </row>
    <row r="23" spans="1:33" ht="13.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74">
        <f t="shared" si="2"/>
        <v>0</v>
      </c>
    </row>
    <row r="24" spans="1:33" ht="13.5">
      <c r="A24" s="112"/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74">
        <f t="shared" si="2"/>
        <v>0</v>
      </c>
    </row>
    <row r="25" spans="1:33" ht="13.5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74">
        <f t="shared" si="2"/>
        <v>0</v>
      </c>
    </row>
    <row r="26" spans="1:33" ht="13.5">
      <c r="A26" s="112"/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74">
        <f t="shared" si="2"/>
        <v>0</v>
      </c>
    </row>
    <row r="27" spans="1:33" ht="13.5">
      <c r="A27" s="112"/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74">
        <f t="shared" si="2"/>
        <v>0</v>
      </c>
    </row>
    <row r="28" spans="1:33" ht="13.5">
      <c r="A28" s="69" t="s">
        <v>121</v>
      </c>
      <c r="B28" s="73">
        <f aca="true" t="shared" si="3" ref="B28:AF28">SUM(B20:B27)</f>
        <v>0</v>
      </c>
      <c r="C28" s="73">
        <f t="shared" si="3"/>
        <v>0</v>
      </c>
      <c r="D28" s="73">
        <f t="shared" si="3"/>
        <v>0</v>
      </c>
      <c r="E28" s="73">
        <f t="shared" si="3"/>
        <v>0</v>
      </c>
      <c r="F28" s="73">
        <f t="shared" si="3"/>
        <v>0</v>
      </c>
      <c r="G28" s="73">
        <f t="shared" si="3"/>
        <v>0</v>
      </c>
      <c r="H28" s="73">
        <f t="shared" si="3"/>
        <v>0</v>
      </c>
      <c r="I28" s="73">
        <f t="shared" si="3"/>
        <v>0</v>
      </c>
      <c r="J28" s="73">
        <f t="shared" si="3"/>
        <v>0</v>
      </c>
      <c r="K28" s="73">
        <f t="shared" si="3"/>
        <v>0</v>
      </c>
      <c r="L28" s="73">
        <f t="shared" si="3"/>
        <v>0</v>
      </c>
      <c r="M28" s="73">
        <f t="shared" si="3"/>
        <v>0</v>
      </c>
      <c r="N28" s="73">
        <f t="shared" si="3"/>
        <v>0</v>
      </c>
      <c r="O28" s="73">
        <f t="shared" si="3"/>
        <v>0</v>
      </c>
      <c r="P28" s="73">
        <f t="shared" si="3"/>
        <v>0</v>
      </c>
      <c r="Q28" s="73">
        <f t="shared" si="3"/>
        <v>0</v>
      </c>
      <c r="R28" s="73">
        <f t="shared" si="3"/>
        <v>0</v>
      </c>
      <c r="S28" s="73">
        <f t="shared" si="3"/>
        <v>0</v>
      </c>
      <c r="T28" s="73">
        <f t="shared" si="3"/>
        <v>0</v>
      </c>
      <c r="U28" s="73">
        <f t="shared" si="3"/>
        <v>0</v>
      </c>
      <c r="V28" s="73">
        <f t="shared" si="3"/>
        <v>0</v>
      </c>
      <c r="W28" s="73">
        <f t="shared" si="3"/>
        <v>0</v>
      </c>
      <c r="X28" s="73">
        <f t="shared" si="3"/>
        <v>0</v>
      </c>
      <c r="Y28" s="73">
        <f t="shared" si="3"/>
        <v>0</v>
      </c>
      <c r="Z28" s="73">
        <f t="shared" si="3"/>
        <v>0</v>
      </c>
      <c r="AA28" s="73">
        <f t="shared" si="3"/>
        <v>0</v>
      </c>
      <c r="AB28" s="73">
        <f t="shared" si="3"/>
        <v>0</v>
      </c>
      <c r="AC28" s="73">
        <f t="shared" si="3"/>
        <v>0</v>
      </c>
      <c r="AD28" s="73">
        <f t="shared" si="3"/>
        <v>0</v>
      </c>
      <c r="AE28" s="73">
        <f t="shared" si="3"/>
        <v>0</v>
      </c>
      <c r="AF28" s="73">
        <f t="shared" si="3"/>
        <v>0</v>
      </c>
      <c r="AG28" s="75">
        <f t="shared" si="2"/>
        <v>0</v>
      </c>
    </row>
    <row r="31" spans="1:33" ht="13.5">
      <c r="A31" s="64"/>
      <c r="B31" s="65" t="s">
        <v>160</v>
      </c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7"/>
      <c r="AG31" s="68"/>
    </row>
    <row r="32" spans="1:33" ht="13.5">
      <c r="A32" s="69" t="s">
        <v>143</v>
      </c>
      <c r="B32" s="70" t="s">
        <v>161</v>
      </c>
      <c r="C32" s="70" t="s">
        <v>162</v>
      </c>
      <c r="D32" s="70" t="s">
        <v>163</v>
      </c>
      <c r="E32" s="70" t="s">
        <v>164</v>
      </c>
      <c r="F32" s="70" t="s">
        <v>165</v>
      </c>
      <c r="G32" s="71" t="s">
        <v>166</v>
      </c>
      <c r="H32" s="70" t="s">
        <v>167</v>
      </c>
      <c r="I32" s="70" t="s">
        <v>168</v>
      </c>
      <c r="J32" s="72">
        <v>9</v>
      </c>
      <c r="K32" s="72">
        <v>10</v>
      </c>
      <c r="L32" s="72">
        <v>11</v>
      </c>
      <c r="M32" s="72">
        <v>12</v>
      </c>
      <c r="N32" s="72">
        <v>13</v>
      </c>
      <c r="O32" s="72">
        <v>14</v>
      </c>
      <c r="P32" s="72">
        <v>15</v>
      </c>
      <c r="Q32" s="72">
        <v>16</v>
      </c>
      <c r="R32" s="72">
        <v>17</v>
      </c>
      <c r="S32" s="72">
        <v>18</v>
      </c>
      <c r="T32" s="72">
        <v>19</v>
      </c>
      <c r="U32" s="72">
        <v>20</v>
      </c>
      <c r="V32" s="72">
        <v>21</v>
      </c>
      <c r="W32" s="72">
        <v>22</v>
      </c>
      <c r="X32" s="72">
        <v>23</v>
      </c>
      <c r="Y32" s="72">
        <v>24</v>
      </c>
      <c r="Z32" s="72">
        <v>25</v>
      </c>
      <c r="AA32" s="72">
        <v>26</v>
      </c>
      <c r="AB32" s="72">
        <v>27</v>
      </c>
      <c r="AC32" s="72">
        <v>28</v>
      </c>
      <c r="AD32" s="72">
        <v>29</v>
      </c>
      <c r="AE32" s="72">
        <v>30</v>
      </c>
      <c r="AF32" s="72">
        <v>31</v>
      </c>
      <c r="AG32" s="69" t="s">
        <v>122</v>
      </c>
    </row>
    <row r="33" spans="1:33" ht="13.5">
      <c r="A33" s="110"/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74">
        <f aca="true" t="shared" si="4" ref="AG33:AG41">SUM(B33:AF33)</f>
        <v>0</v>
      </c>
    </row>
    <row r="34" spans="1:33" ht="13.5">
      <c r="A34" s="112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74">
        <f t="shared" si="4"/>
        <v>0</v>
      </c>
    </row>
    <row r="35" spans="1:33" ht="13.5">
      <c r="A35" s="112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74">
        <f t="shared" si="4"/>
        <v>0</v>
      </c>
    </row>
    <row r="36" spans="1:33" ht="13.5">
      <c r="A36" s="112"/>
      <c r="B36" s="111"/>
      <c r="C36" s="111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  <c r="AE36" s="111"/>
      <c r="AF36" s="111"/>
      <c r="AG36" s="74">
        <f t="shared" si="4"/>
        <v>0</v>
      </c>
    </row>
    <row r="37" spans="1:33" ht="13.5">
      <c r="A37" s="112"/>
      <c r="B37" s="111"/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74">
        <f t="shared" si="4"/>
        <v>0</v>
      </c>
    </row>
    <row r="38" spans="1:33" ht="13.5">
      <c r="A38" s="112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74">
        <f t="shared" si="4"/>
        <v>0</v>
      </c>
    </row>
    <row r="39" spans="1:33" ht="13.5">
      <c r="A39" s="112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74">
        <f t="shared" si="4"/>
        <v>0</v>
      </c>
    </row>
    <row r="40" spans="1:33" ht="13.5">
      <c r="A40" s="112"/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74">
        <f t="shared" si="4"/>
        <v>0</v>
      </c>
    </row>
    <row r="41" spans="1:33" ht="13.5">
      <c r="A41" s="69" t="s">
        <v>121</v>
      </c>
      <c r="B41" s="73">
        <f aca="true" t="shared" si="5" ref="B41:AF41">SUM(B33:B40)</f>
        <v>0</v>
      </c>
      <c r="C41" s="73">
        <f t="shared" si="5"/>
        <v>0</v>
      </c>
      <c r="D41" s="73">
        <f t="shared" si="5"/>
        <v>0</v>
      </c>
      <c r="E41" s="73">
        <f t="shared" si="5"/>
        <v>0</v>
      </c>
      <c r="F41" s="73">
        <f t="shared" si="5"/>
        <v>0</v>
      </c>
      <c r="G41" s="73">
        <f t="shared" si="5"/>
        <v>0</v>
      </c>
      <c r="H41" s="73">
        <f t="shared" si="5"/>
        <v>0</v>
      </c>
      <c r="I41" s="73">
        <f t="shared" si="5"/>
        <v>0</v>
      </c>
      <c r="J41" s="73">
        <f t="shared" si="5"/>
        <v>0</v>
      </c>
      <c r="K41" s="73">
        <f t="shared" si="5"/>
        <v>0</v>
      </c>
      <c r="L41" s="73">
        <f t="shared" si="5"/>
        <v>0</v>
      </c>
      <c r="M41" s="73">
        <f t="shared" si="5"/>
        <v>0</v>
      </c>
      <c r="N41" s="73">
        <f t="shared" si="5"/>
        <v>0</v>
      </c>
      <c r="O41" s="73">
        <f t="shared" si="5"/>
        <v>0</v>
      </c>
      <c r="P41" s="73">
        <f t="shared" si="5"/>
        <v>0</v>
      </c>
      <c r="Q41" s="73">
        <f t="shared" si="5"/>
        <v>0</v>
      </c>
      <c r="R41" s="73">
        <f t="shared" si="5"/>
        <v>0</v>
      </c>
      <c r="S41" s="73">
        <f t="shared" si="5"/>
        <v>0</v>
      </c>
      <c r="T41" s="73">
        <f t="shared" si="5"/>
        <v>0</v>
      </c>
      <c r="U41" s="73">
        <f t="shared" si="5"/>
        <v>0</v>
      </c>
      <c r="V41" s="73">
        <f t="shared" si="5"/>
        <v>0</v>
      </c>
      <c r="W41" s="73">
        <f t="shared" si="5"/>
        <v>0</v>
      </c>
      <c r="X41" s="73">
        <f t="shared" si="5"/>
        <v>0</v>
      </c>
      <c r="Y41" s="73">
        <f t="shared" si="5"/>
        <v>0</v>
      </c>
      <c r="Z41" s="73">
        <f t="shared" si="5"/>
        <v>0</v>
      </c>
      <c r="AA41" s="73">
        <f t="shared" si="5"/>
        <v>0</v>
      </c>
      <c r="AB41" s="73">
        <f t="shared" si="5"/>
        <v>0</v>
      </c>
      <c r="AC41" s="73">
        <f t="shared" si="5"/>
        <v>0</v>
      </c>
      <c r="AD41" s="73">
        <f t="shared" si="5"/>
        <v>0</v>
      </c>
      <c r="AE41" s="73">
        <f t="shared" si="5"/>
        <v>0</v>
      </c>
      <c r="AF41" s="73">
        <f t="shared" si="5"/>
        <v>0</v>
      </c>
      <c r="AG41" s="75">
        <f t="shared" si="4"/>
        <v>0</v>
      </c>
    </row>
    <row r="45" spans="1:33" ht="13.5">
      <c r="A45" s="64"/>
      <c r="B45" s="65" t="s">
        <v>160</v>
      </c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7"/>
      <c r="AG45" s="68"/>
    </row>
    <row r="46" spans="1:33" ht="13.5">
      <c r="A46" s="69" t="s">
        <v>143</v>
      </c>
      <c r="B46" s="70" t="s">
        <v>161</v>
      </c>
      <c r="C46" s="70" t="s">
        <v>162</v>
      </c>
      <c r="D46" s="70" t="s">
        <v>163</v>
      </c>
      <c r="E46" s="70" t="s">
        <v>164</v>
      </c>
      <c r="F46" s="70" t="s">
        <v>165</v>
      </c>
      <c r="G46" s="71" t="s">
        <v>166</v>
      </c>
      <c r="H46" s="70" t="s">
        <v>167</v>
      </c>
      <c r="I46" s="70" t="s">
        <v>168</v>
      </c>
      <c r="J46" s="72">
        <v>9</v>
      </c>
      <c r="K46" s="72">
        <v>10</v>
      </c>
      <c r="L46" s="72">
        <v>11</v>
      </c>
      <c r="M46" s="72">
        <v>12</v>
      </c>
      <c r="N46" s="72">
        <v>13</v>
      </c>
      <c r="O46" s="72">
        <v>14</v>
      </c>
      <c r="P46" s="72">
        <v>15</v>
      </c>
      <c r="Q46" s="72">
        <v>16</v>
      </c>
      <c r="R46" s="72">
        <v>17</v>
      </c>
      <c r="S46" s="72">
        <v>18</v>
      </c>
      <c r="T46" s="72">
        <v>19</v>
      </c>
      <c r="U46" s="72">
        <v>20</v>
      </c>
      <c r="V46" s="72">
        <v>21</v>
      </c>
      <c r="W46" s="72">
        <v>22</v>
      </c>
      <c r="X46" s="72">
        <v>23</v>
      </c>
      <c r="Y46" s="72">
        <v>24</v>
      </c>
      <c r="Z46" s="72">
        <v>25</v>
      </c>
      <c r="AA46" s="72">
        <v>26</v>
      </c>
      <c r="AB46" s="72">
        <v>27</v>
      </c>
      <c r="AC46" s="72">
        <v>28</v>
      </c>
      <c r="AD46" s="72">
        <v>29</v>
      </c>
      <c r="AE46" s="72">
        <v>30</v>
      </c>
      <c r="AF46" s="72">
        <v>31</v>
      </c>
      <c r="AG46" s="69" t="s">
        <v>122</v>
      </c>
    </row>
    <row r="47" spans="1:33" ht="13.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74">
        <f aca="true" t="shared" si="6" ref="AG47:AG55">SUM(B47:AF47)</f>
        <v>0</v>
      </c>
    </row>
    <row r="48" spans="1:33" ht="13.5">
      <c r="A48" s="112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74">
        <f t="shared" si="6"/>
        <v>0</v>
      </c>
    </row>
    <row r="49" spans="1:33" ht="13.5">
      <c r="A49" s="112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74">
        <f t="shared" si="6"/>
        <v>0</v>
      </c>
    </row>
    <row r="50" spans="1:33" ht="13.5">
      <c r="A50" s="11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  <c r="AE50" s="111"/>
      <c r="AF50" s="111"/>
      <c r="AG50" s="74">
        <f t="shared" si="6"/>
        <v>0</v>
      </c>
    </row>
    <row r="51" spans="1:33" ht="13.5">
      <c r="A51" s="112"/>
      <c r="B51" s="111"/>
      <c r="C51" s="111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  <c r="AE51" s="111"/>
      <c r="AF51" s="111"/>
      <c r="AG51" s="74">
        <f t="shared" si="6"/>
        <v>0</v>
      </c>
    </row>
    <row r="52" spans="1:33" ht="13.5">
      <c r="A52" s="112"/>
      <c r="B52" s="111"/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74">
        <f t="shared" si="6"/>
        <v>0</v>
      </c>
    </row>
    <row r="53" spans="1:33" ht="13.5">
      <c r="A53" s="112"/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74">
        <f t="shared" si="6"/>
        <v>0</v>
      </c>
    </row>
    <row r="54" spans="1:33" ht="13.5">
      <c r="A54" s="112"/>
      <c r="B54" s="111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74">
        <f t="shared" si="6"/>
        <v>0</v>
      </c>
    </row>
    <row r="55" spans="1:33" ht="13.5">
      <c r="A55" s="69" t="s">
        <v>121</v>
      </c>
      <c r="B55" s="73">
        <f aca="true" t="shared" si="7" ref="B55:AF55">SUM(B47:B54)</f>
        <v>0</v>
      </c>
      <c r="C55" s="73">
        <f t="shared" si="7"/>
        <v>0</v>
      </c>
      <c r="D55" s="73">
        <f t="shared" si="7"/>
        <v>0</v>
      </c>
      <c r="E55" s="73">
        <f t="shared" si="7"/>
        <v>0</v>
      </c>
      <c r="F55" s="73">
        <f t="shared" si="7"/>
        <v>0</v>
      </c>
      <c r="G55" s="73">
        <f t="shared" si="7"/>
        <v>0</v>
      </c>
      <c r="H55" s="73">
        <f t="shared" si="7"/>
        <v>0</v>
      </c>
      <c r="I55" s="73">
        <f t="shared" si="7"/>
        <v>0</v>
      </c>
      <c r="J55" s="73">
        <f t="shared" si="7"/>
        <v>0</v>
      </c>
      <c r="K55" s="73">
        <f t="shared" si="7"/>
        <v>0</v>
      </c>
      <c r="L55" s="73">
        <f t="shared" si="7"/>
        <v>0</v>
      </c>
      <c r="M55" s="73">
        <f t="shared" si="7"/>
        <v>0</v>
      </c>
      <c r="N55" s="73">
        <f t="shared" si="7"/>
        <v>0</v>
      </c>
      <c r="O55" s="73">
        <f t="shared" si="7"/>
        <v>0</v>
      </c>
      <c r="P55" s="73">
        <f t="shared" si="7"/>
        <v>0</v>
      </c>
      <c r="Q55" s="73">
        <f t="shared" si="7"/>
        <v>0</v>
      </c>
      <c r="R55" s="73">
        <f t="shared" si="7"/>
        <v>0</v>
      </c>
      <c r="S55" s="73">
        <f t="shared" si="7"/>
        <v>0</v>
      </c>
      <c r="T55" s="73">
        <f t="shared" si="7"/>
        <v>0</v>
      </c>
      <c r="U55" s="73">
        <f t="shared" si="7"/>
        <v>0</v>
      </c>
      <c r="V55" s="73">
        <f t="shared" si="7"/>
        <v>0</v>
      </c>
      <c r="W55" s="73">
        <f t="shared" si="7"/>
        <v>0</v>
      </c>
      <c r="X55" s="73">
        <f t="shared" si="7"/>
        <v>0</v>
      </c>
      <c r="Y55" s="73">
        <f t="shared" si="7"/>
        <v>0</v>
      </c>
      <c r="Z55" s="73">
        <f t="shared" si="7"/>
        <v>0</v>
      </c>
      <c r="AA55" s="73">
        <f t="shared" si="7"/>
        <v>0</v>
      </c>
      <c r="AB55" s="73">
        <f t="shared" si="7"/>
        <v>0</v>
      </c>
      <c r="AC55" s="73">
        <f t="shared" si="7"/>
        <v>0</v>
      </c>
      <c r="AD55" s="73">
        <f t="shared" si="7"/>
        <v>0</v>
      </c>
      <c r="AE55" s="73">
        <f t="shared" si="7"/>
        <v>0</v>
      </c>
      <c r="AF55" s="73">
        <f t="shared" si="7"/>
        <v>0</v>
      </c>
      <c r="AG55" s="75">
        <f t="shared" si="6"/>
        <v>0</v>
      </c>
    </row>
  </sheetData>
  <sheetProtection/>
  <printOptions/>
  <pageMargins left="0.787" right="0.787" top="0.984" bottom="0.984" header="0.512" footer="0.512"/>
  <pageSetup fitToHeight="1" fitToWidth="1" horizontalDpi="300" verticalDpi="3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zoomScale="85" zoomScaleNormal="85" zoomScaleSheetLayoutView="100" zoomScalePageLayoutView="0" workbookViewId="0" topLeftCell="A1">
      <selection activeCell="F30" sqref="F30"/>
    </sheetView>
  </sheetViews>
  <sheetFormatPr defaultColWidth="9.00390625" defaultRowHeight="13.5"/>
  <cols>
    <col min="1" max="1" width="10.75390625" style="0" customWidth="1"/>
    <col min="2" max="2" width="14.75390625" style="0" customWidth="1"/>
    <col min="3" max="3" width="18.125" style="0" customWidth="1"/>
    <col min="4" max="4" width="18.25390625" style="0" customWidth="1"/>
    <col min="5" max="5" width="16.75390625" style="0" customWidth="1"/>
    <col min="6" max="6" width="14.75390625" style="0" customWidth="1"/>
    <col min="7" max="7" width="18.75390625" style="0" customWidth="1"/>
    <col min="8" max="8" width="17.75390625" style="0" customWidth="1"/>
    <col min="9" max="10" width="14.75390625" style="0" customWidth="1"/>
    <col min="11" max="11" width="19.50390625" style="0" customWidth="1"/>
    <col min="12" max="12" width="16.375" style="0" customWidth="1"/>
  </cols>
  <sheetData>
    <row r="1" ht="13.5">
      <c r="A1" s="62" t="s">
        <v>145</v>
      </c>
    </row>
    <row r="3" spans="1:9" ht="13.5">
      <c r="A3" s="60" t="s">
        <v>169</v>
      </c>
      <c r="B3" s="57"/>
      <c r="C3" s="57"/>
      <c r="D3" s="57"/>
      <c r="E3" s="57"/>
      <c r="F3" s="56"/>
      <c r="G3" s="57"/>
      <c r="H3" s="57"/>
      <c r="I3" s="56"/>
    </row>
    <row r="4" spans="1:9" ht="13.5">
      <c r="A4" s="80" t="s">
        <v>190</v>
      </c>
      <c r="B4" s="57"/>
      <c r="C4" s="57"/>
      <c r="D4" s="57"/>
      <c r="E4" s="57"/>
      <c r="F4" s="56"/>
      <c r="G4" s="57"/>
      <c r="H4" s="57"/>
      <c r="I4" s="56"/>
    </row>
    <row r="5" spans="1:9" ht="13.5">
      <c r="A5" s="60" t="s">
        <v>170</v>
      </c>
      <c r="B5" s="57"/>
      <c r="C5" s="57"/>
      <c r="D5" s="57"/>
      <c r="E5" s="57"/>
      <c r="F5" s="56"/>
      <c r="G5" s="57"/>
      <c r="H5" s="57"/>
      <c r="I5" s="56"/>
    </row>
    <row r="6" spans="1:12" ht="24.75" customHeight="1" thickBot="1">
      <c r="A6" s="82" t="s">
        <v>130</v>
      </c>
      <c r="B6" s="83" t="s">
        <v>131</v>
      </c>
      <c r="C6" s="83" t="s">
        <v>141</v>
      </c>
      <c r="D6" s="83" t="s">
        <v>132</v>
      </c>
      <c r="E6" s="82" t="s">
        <v>133</v>
      </c>
      <c r="F6" s="82" t="s">
        <v>135</v>
      </c>
      <c r="G6" s="82" t="s">
        <v>142</v>
      </c>
      <c r="H6" s="82" t="s">
        <v>211</v>
      </c>
      <c r="I6" s="82" t="s">
        <v>212</v>
      </c>
      <c r="J6" s="82" t="s">
        <v>213</v>
      </c>
      <c r="K6" s="82" t="s">
        <v>186</v>
      </c>
      <c r="L6" s="82" t="s">
        <v>187</v>
      </c>
    </row>
    <row r="7" spans="1:12" ht="14.25" thickTop="1">
      <c r="A7" s="58">
        <v>1</v>
      </c>
      <c r="B7" s="89"/>
      <c r="C7" s="89"/>
      <c r="D7" s="90"/>
      <c r="E7" s="91"/>
      <c r="F7" s="92"/>
      <c r="G7" s="90"/>
      <c r="H7" s="90"/>
      <c r="I7" s="93"/>
      <c r="J7" s="90"/>
      <c r="K7" s="94"/>
      <c r="L7" s="87">
        <f>+IF(J7*K7=0,"",J7*K7)</f>
      </c>
    </row>
    <row r="8" spans="1:12" ht="13.5">
      <c r="A8" s="59">
        <v>2</v>
      </c>
      <c r="B8" s="95"/>
      <c r="C8" s="95"/>
      <c r="D8" s="96"/>
      <c r="E8" s="97"/>
      <c r="F8" s="98"/>
      <c r="G8" s="96"/>
      <c r="H8" s="96"/>
      <c r="I8" s="99"/>
      <c r="J8" s="96"/>
      <c r="K8" s="100"/>
      <c r="L8" s="88">
        <f aca="true" t="shared" si="0" ref="L8:L26">+IF(J8*K8=0,"",J8*K8)</f>
      </c>
    </row>
    <row r="9" spans="1:12" ht="13.5">
      <c r="A9" s="59">
        <v>3</v>
      </c>
      <c r="B9" s="95"/>
      <c r="C9" s="95"/>
      <c r="D9" s="96"/>
      <c r="E9" s="97"/>
      <c r="F9" s="98"/>
      <c r="G9" s="96"/>
      <c r="H9" s="96"/>
      <c r="I9" s="99"/>
      <c r="J9" s="96"/>
      <c r="K9" s="100"/>
      <c r="L9" s="88">
        <f t="shared" si="0"/>
      </c>
    </row>
    <row r="10" spans="1:12" ht="13.5">
      <c r="A10" s="59">
        <v>4</v>
      </c>
      <c r="B10" s="95"/>
      <c r="C10" s="95"/>
      <c r="D10" s="96"/>
      <c r="E10" s="97"/>
      <c r="F10" s="98"/>
      <c r="G10" s="96"/>
      <c r="H10" s="96"/>
      <c r="I10" s="99"/>
      <c r="J10" s="96"/>
      <c r="K10" s="100"/>
      <c r="L10" s="88">
        <f t="shared" si="0"/>
      </c>
    </row>
    <row r="11" spans="1:12" ht="13.5">
      <c r="A11" s="59">
        <v>5</v>
      </c>
      <c r="B11" s="95"/>
      <c r="C11" s="95"/>
      <c r="D11" s="96"/>
      <c r="E11" s="97"/>
      <c r="F11" s="98"/>
      <c r="G11" s="96"/>
      <c r="H11" s="96"/>
      <c r="I11" s="99"/>
      <c r="J11" s="96"/>
      <c r="K11" s="100"/>
      <c r="L11" s="88">
        <f t="shared" si="0"/>
      </c>
    </row>
    <row r="12" spans="1:12" ht="13.5">
      <c r="A12" s="59">
        <v>6</v>
      </c>
      <c r="B12" s="95"/>
      <c r="C12" s="95"/>
      <c r="D12" s="96"/>
      <c r="E12" s="97"/>
      <c r="F12" s="98"/>
      <c r="G12" s="96"/>
      <c r="H12" s="96"/>
      <c r="I12" s="99"/>
      <c r="J12" s="96"/>
      <c r="K12" s="100"/>
      <c r="L12" s="88">
        <f t="shared" si="0"/>
      </c>
    </row>
    <row r="13" spans="1:12" ht="13.5">
      <c r="A13" s="59">
        <v>7</v>
      </c>
      <c r="B13" s="95"/>
      <c r="C13" s="95"/>
      <c r="D13" s="96"/>
      <c r="E13" s="97"/>
      <c r="F13" s="98"/>
      <c r="G13" s="96"/>
      <c r="H13" s="96"/>
      <c r="I13" s="99"/>
      <c r="J13" s="96"/>
      <c r="K13" s="100"/>
      <c r="L13" s="88">
        <f t="shared" si="0"/>
      </c>
    </row>
    <row r="14" spans="1:12" ht="13.5">
      <c r="A14" s="59">
        <v>8</v>
      </c>
      <c r="B14" s="95"/>
      <c r="C14" s="95"/>
      <c r="D14" s="96"/>
      <c r="E14" s="97"/>
      <c r="F14" s="98"/>
      <c r="G14" s="96"/>
      <c r="H14" s="96"/>
      <c r="I14" s="99"/>
      <c r="J14" s="96"/>
      <c r="K14" s="100"/>
      <c r="L14" s="88">
        <f t="shared" si="0"/>
      </c>
    </row>
    <row r="15" spans="1:12" ht="13.5">
      <c r="A15" s="59">
        <v>9</v>
      </c>
      <c r="B15" s="95"/>
      <c r="C15" s="95"/>
      <c r="D15" s="96"/>
      <c r="E15" s="97"/>
      <c r="F15" s="98"/>
      <c r="G15" s="96"/>
      <c r="H15" s="96"/>
      <c r="I15" s="99"/>
      <c r="J15" s="96"/>
      <c r="K15" s="100"/>
      <c r="L15" s="88">
        <f t="shared" si="0"/>
      </c>
    </row>
    <row r="16" spans="1:12" ht="13.5">
      <c r="A16" s="59">
        <v>10</v>
      </c>
      <c r="B16" s="95"/>
      <c r="C16" s="95"/>
      <c r="D16" s="96"/>
      <c r="E16" s="97"/>
      <c r="F16" s="98"/>
      <c r="G16" s="96"/>
      <c r="H16" s="96"/>
      <c r="I16" s="99"/>
      <c r="J16" s="96"/>
      <c r="K16" s="100"/>
      <c r="L16" s="88">
        <f t="shared" si="0"/>
      </c>
    </row>
    <row r="17" spans="1:12" ht="13.5">
      <c r="A17" s="59">
        <v>11</v>
      </c>
      <c r="B17" s="95"/>
      <c r="C17" s="95"/>
      <c r="D17" s="96"/>
      <c r="E17" s="97"/>
      <c r="F17" s="98"/>
      <c r="G17" s="96"/>
      <c r="H17" s="96"/>
      <c r="I17" s="99"/>
      <c r="J17" s="96"/>
      <c r="K17" s="100"/>
      <c r="L17" s="88">
        <f t="shared" si="0"/>
      </c>
    </row>
    <row r="18" spans="1:12" ht="13.5">
      <c r="A18" s="59">
        <v>12</v>
      </c>
      <c r="B18" s="95"/>
      <c r="C18" s="95"/>
      <c r="D18" s="96"/>
      <c r="E18" s="97"/>
      <c r="F18" s="98"/>
      <c r="G18" s="96"/>
      <c r="H18" s="96"/>
      <c r="I18" s="99"/>
      <c r="J18" s="96"/>
      <c r="K18" s="100"/>
      <c r="L18" s="88">
        <f t="shared" si="0"/>
      </c>
    </row>
    <row r="19" spans="1:12" ht="13.5">
      <c r="A19" s="59">
        <v>13</v>
      </c>
      <c r="B19" s="95"/>
      <c r="C19" s="95"/>
      <c r="D19" s="96"/>
      <c r="E19" s="97"/>
      <c r="F19" s="98"/>
      <c r="G19" s="96"/>
      <c r="H19" s="96"/>
      <c r="I19" s="99"/>
      <c r="J19" s="96"/>
      <c r="K19" s="100"/>
      <c r="L19" s="88">
        <f t="shared" si="0"/>
      </c>
    </row>
    <row r="20" spans="1:12" ht="13.5">
      <c r="A20" s="59">
        <v>14</v>
      </c>
      <c r="B20" s="95"/>
      <c r="C20" s="95"/>
      <c r="D20" s="96"/>
      <c r="E20" s="97"/>
      <c r="F20" s="98"/>
      <c r="G20" s="96"/>
      <c r="H20" s="96"/>
      <c r="I20" s="99"/>
      <c r="J20" s="96"/>
      <c r="K20" s="100"/>
      <c r="L20" s="88">
        <f t="shared" si="0"/>
      </c>
    </row>
    <row r="21" spans="1:12" ht="13.5">
      <c r="A21" s="59">
        <v>15</v>
      </c>
      <c r="B21" s="95"/>
      <c r="C21" s="95"/>
      <c r="D21" s="96"/>
      <c r="E21" s="97"/>
      <c r="F21" s="98"/>
      <c r="G21" s="96"/>
      <c r="H21" s="96"/>
      <c r="I21" s="99"/>
      <c r="J21" s="96"/>
      <c r="K21" s="100"/>
      <c r="L21" s="88">
        <f t="shared" si="0"/>
      </c>
    </row>
    <row r="22" spans="1:12" ht="13.5">
      <c r="A22" s="59">
        <v>16</v>
      </c>
      <c r="B22" s="95"/>
      <c r="C22" s="95"/>
      <c r="D22" s="96"/>
      <c r="E22" s="97"/>
      <c r="F22" s="98"/>
      <c r="G22" s="96"/>
      <c r="H22" s="96"/>
      <c r="I22" s="99"/>
      <c r="J22" s="96"/>
      <c r="K22" s="100"/>
      <c r="L22" s="88">
        <f t="shared" si="0"/>
      </c>
    </row>
    <row r="23" spans="1:12" ht="13.5">
      <c r="A23" s="59">
        <v>17</v>
      </c>
      <c r="B23" s="95"/>
      <c r="C23" s="95"/>
      <c r="D23" s="96"/>
      <c r="E23" s="97"/>
      <c r="F23" s="98"/>
      <c r="G23" s="96"/>
      <c r="H23" s="96"/>
      <c r="I23" s="99"/>
      <c r="J23" s="96"/>
      <c r="K23" s="100"/>
      <c r="L23" s="88">
        <f t="shared" si="0"/>
      </c>
    </row>
    <row r="24" spans="1:12" ht="13.5">
      <c r="A24" s="59">
        <v>18</v>
      </c>
      <c r="B24" s="95"/>
      <c r="C24" s="95"/>
      <c r="D24" s="96"/>
      <c r="E24" s="97"/>
      <c r="F24" s="98"/>
      <c r="G24" s="96"/>
      <c r="H24" s="96"/>
      <c r="I24" s="99"/>
      <c r="J24" s="96"/>
      <c r="K24" s="100"/>
      <c r="L24" s="88">
        <f t="shared" si="0"/>
      </c>
    </row>
    <row r="25" spans="1:12" ht="13.5">
      <c r="A25" s="59">
        <v>19</v>
      </c>
      <c r="B25" s="95"/>
      <c r="C25" s="95"/>
      <c r="D25" s="96"/>
      <c r="E25" s="97"/>
      <c r="F25" s="98"/>
      <c r="G25" s="96"/>
      <c r="H25" s="96"/>
      <c r="I25" s="99"/>
      <c r="J25" s="96"/>
      <c r="K25" s="100"/>
      <c r="L25" s="88">
        <f t="shared" si="0"/>
      </c>
    </row>
    <row r="26" spans="1:12" ht="13.5">
      <c r="A26" s="59">
        <v>20</v>
      </c>
      <c r="B26" s="95"/>
      <c r="C26" s="95"/>
      <c r="D26" s="96"/>
      <c r="E26" s="97"/>
      <c r="F26" s="98"/>
      <c r="G26" s="96"/>
      <c r="H26" s="96"/>
      <c r="I26" s="99"/>
      <c r="J26" s="96"/>
      <c r="K26" s="100"/>
      <c r="L26" s="88">
        <f t="shared" si="0"/>
      </c>
    </row>
    <row r="27" ht="13.5">
      <c r="A27" s="81" t="s">
        <v>171</v>
      </c>
    </row>
    <row r="28" ht="13.5">
      <c r="A28" s="86" t="s">
        <v>193</v>
      </c>
    </row>
    <row r="29" spans="1:9" ht="22.5" customHeight="1" thickBot="1">
      <c r="A29" s="82" t="s">
        <v>130</v>
      </c>
      <c r="B29" s="83" t="s">
        <v>131</v>
      </c>
      <c r="C29" s="83" t="s">
        <v>136</v>
      </c>
      <c r="D29" s="83" t="s">
        <v>137</v>
      </c>
      <c r="E29" s="83" t="s">
        <v>134</v>
      </c>
      <c r="F29" s="82" t="s">
        <v>215</v>
      </c>
      <c r="G29" s="82" t="s">
        <v>188</v>
      </c>
      <c r="H29" s="82" t="s">
        <v>189</v>
      </c>
      <c r="I29" s="84"/>
    </row>
    <row r="30" spans="1:9" ht="14.25" thickTop="1">
      <c r="A30" s="58">
        <v>1</v>
      </c>
      <c r="B30" s="89"/>
      <c r="C30" s="92"/>
      <c r="D30" s="92"/>
      <c r="E30" s="90"/>
      <c r="F30" s="90"/>
      <c r="G30" s="102"/>
      <c r="H30" s="104">
        <f>+IF(F30*G30=0,"",F30*G30)</f>
      </c>
      <c r="I30" s="85"/>
    </row>
    <row r="31" spans="1:9" ht="13.5">
      <c r="A31" s="59">
        <v>2</v>
      </c>
      <c r="B31" s="95"/>
      <c r="C31" s="98"/>
      <c r="D31" s="98"/>
      <c r="E31" s="96"/>
      <c r="F31" s="96"/>
      <c r="G31" s="103"/>
      <c r="H31" s="105">
        <f aca="true" t="shared" si="1" ref="H31:H49">+IF(F31*G31=0,"",F31*G31)</f>
      </c>
      <c r="I31" s="85"/>
    </row>
    <row r="32" spans="1:9" ht="13.5">
      <c r="A32" s="59">
        <v>3</v>
      </c>
      <c r="B32" s="95"/>
      <c r="C32" s="98"/>
      <c r="D32" s="98"/>
      <c r="E32" s="96"/>
      <c r="F32" s="96"/>
      <c r="G32" s="103"/>
      <c r="H32" s="105">
        <f t="shared" si="1"/>
      </c>
      <c r="I32" s="85"/>
    </row>
    <row r="33" spans="1:9" ht="13.5">
      <c r="A33" s="59">
        <v>4</v>
      </c>
      <c r="B33" s="95"/>
      <c r="C33" s="98"/>
      <c r="D33" s="98"/>
      <c r="E33" s="96"/>
      <c r="F33" s="96"/>
      <c r="G33" s="103"/>
      <c r="H33" s="105">
        <f t="shared" si="1"/>
      </c>
      <c r="I33" s="85"/>
    </row>
    <row r="34" spans="1:9" ht="13.5">
      <c r="A34" s="59">
        <v>5</v>
      </c>
      <c r="B34" s="95"/>
      <c r="C34" s="98"/>
      <c r="D34" s="98"/>
      <c r="E34" s="96"/>
      <c r="F34" s="96"/>
      <c r="G34" s="103"/>
      <c r="H34" s="105">
        <f t="shared" si="1"/>
      </c>
      <c r="I34" s="85"/>
    </row>
    <row r="35" spans="1:9" ht="13.5">
      <c r="A35" s="59">
        <v>6</v>
      </c>
      <c r="B35" s="95"/>
      <c r="C35" s="98"/>
      <c r="D35" s="98"/>
      <c r="E35" s="96"/>
      <c r="F35" s="96"/>
      <c r="G35" s="103"/>
      <c r="H35" s="105">
        <f t="shared" si="1"/>
      </c>
      <c r="I35" s="85"/>
    </row>
    <row r="36" spans="1:9" ht="13.5">
      <c r="A36" s="59">
        <v>7</v>
      </c>
      <c r="B36" s="95"/>
      <c r="C36" s="98"/>
      <c r="D36" s="98"/>
      <c r="E36" s="96"/>
      <c r="F36" s="96"/>
      <c r="G36" s="103"/>
      <c r="H36" s="105">
        <f t="shared" si="1"/>
      </c>
      <c r="I36" s="85"/>
    </row>
    <row r="37" spans="1:9" ht="13.5">
      <c r="A37" s="59">
        <v>8</v>
      </c>
      <c r="B37" s="95"/>
      <c r="C37" s="98"/>
      <c r="D37" s="98"/>
      <c r="E37" s="96"/>
      <c r="F37" s="96"/>
      <c r="G37" s="103"/>
      <c r="H37" s="105">
        <f t="shared" si="1"/>
      </c>
      <c r="I37" s="85"/>
    </row>
    <row r="38" spans="1:9" ht="13.5">
      <c r="A38" s="59">
        <v>9</v>
      </c>
      <c r="B38" s="95"/>
      <c r="C38" s="98"/>
      <c r="D38" s="98"/>
      <c r="E38" s="96"/>
      <c r="F38" s="96"/>
      <c r="G38" s="103"/>
      <c r="H38" s="105">
        <f t="shared" si="1"/>
      </c>
      <c r="I38" s="85"/>
    </row>
    <row r="39" spans="1:9" ht="13.5">
      <c r="A39" s="59">
        <v>10</v>
      </c>
      <c r="B39" s="95"/>
      <c r="C39" s="98"/>
      <c r="D39" s="98"/>
      <c r="E39" s="96"/>
      <c r="F39" s="96"/>
      <c r="G39" s="103"/>
      <c r="H39" s="105">
        <f t="shared" si="1"/>
      </c>
      <c r="I39" s="85"/>
    </row>
    <row r="40" spans="1:9" ht="13.5">
      <c r="A40" s="59">
        <v>11</v>
      </c>
      <c r="B40" s="95"/>
      <c r="C40" s="98"/>
      <c r="D40" s="98"/>
      <c r="E40" s="96"/>
      <c r="F40" s="96"/>
      <c r="G40" s="103"/>
      <c r="H40" s="105">
        <f t="shared" si="1"/>
      </c>
      <c r="I40" s="85"/>
    </row>
    <row r="41" spans="1:9" ht="13.5">
      <c r="A41" s="59">
        <v>12</v>
      </c>
      <c r="B41" s="95"/>
      <c r="C41" s="98"/>
      <c r="D41" s="98"/>
      <c r="E41" s="96"/>
      <c r="F41" s="96"/>
      <c r="G41" s="103"/>
      <c r="H41" s="105">
        <f t="shared" si="1"/>
      </c>
      <c r="I41" s="85"/>
    </row>
    <row r="42" spans="1:9" ht="13.5">
      <c r="A42" s="59">
        <v>13</v>
      </c>
      <c r="B42" s="95"/>
      <c r="C42" s="98"/>
      <c r="D42" s="98"/>
      <c r="E42" s="96"/>
      <c r="F42" s="96"/>
      <c r="G42" s="103"/>
      <c r="H42" s="105">
        <f t="shared" si="1"/>
      </c>
      <c r="I42" s="85"/>
    </row>
    <row r="43" spans="1:9" ht="13.5">
      <c r="A43" s="59">
        <v>14</v>
      </c>
      <c r="B43" s="95"/>
      <c r="C43" s="98"/>
      <c r="D43" s="98"/>
      <c r="E43" s="96"/>
      <c r="F43" s="96"/>
      <c r="G43" s="103"/>
      <c r="H43" s="105">
        <f t="shared" si="1"/>
      </c>
      <c r="I43" s="85"/>
    </row>
    <row r="44" spans="1:9" ht="13.5">
      <c r="A44" s="59">
        <v>15</v>
      </c>
      <c r="B44" s="95"/>
      <c r="C44" s="98"/>
      <c r="D44" s="98"/>
      <c r="E44" s="96"/>
      <c r="F44" s="96"/>
      <c r="G44" s="103"/>
      <c r="H44" s="105">
        <f t="shared" si="1"/>
      </c>
      <c r="I44" s="85"/>
    </row>
    <row r="45" spans="1:9" ht="13.5">
      <c r="A45" s="59">
        <v>16</v>
      </c>
      <c r="B45" s="95"/>
      <c r="C45" s="98"/>
      <c r="D45" s="98"/>
      <c r="E45" s="96"/>
      <c r="F45" s="96"/>
      <c r="G45" s="103"/>
      <c r="H45" s="105">
        <f t="shared" si="1"/>
      </c>
      <c r="I45" s="85"/>
    </row>
    <row r="46" spans="1:9" ht="13.5">
      <c r="A46" s="59">
        <v>17</v>
      </c>
      <c r="B46" s="95"/>
      <c r="C46" s="98"/>
      <c r="D46" s="98"/>
      <c r="E46" s="96"/>
      <c r="F46" s="96"/>
      <c r="G46" s="103"/>
      <c r="H46" s="105">
        <f t="shared" si="1"/>
      </c>
      <c r="I46" s="85"/>
    </row>
    <row r="47" spans="1:9" ht="13.5">
      <c r="A47" s="59">
        <v>18</v>
      </c>
      <c r="B47" s="95"/>
      <c r="C47" s="98"/>
      <c r="D47" s="98"/>
      <c r="E47" s="96"/>
      <c r="F47" s="96"/>
      <c r="G47" s="103"/>
      <c r="H47" s="105">
        <f t="shared" si="1"/>
      </c>
      <c r="I47" s="85"/>
    </row>
    <row r="48" spans="1:9" ht="13.5">
      <c r="A48" s="59">
        <v>19</v>
      </c>
      <c r="B48" s="95"/>
      <c r="C48" s="98"/>
      <c r="D48" s="98"/>
      <c r="E48" s="96"/>
      <c r="F48" s="96"/>
      <c r="G48" s="103"/>
      <c r="H48" s="105">
        <f t="shared" si="1"/>
      </c>
      <c r="I48" s="85"/>
    </row>
    <row r="49" spans="1:9" ht="13.5">
      <c r="A49" s="59">
        <v>20</v>
      </c>
      <c r="B49" s="95"/>
      <c r="C49" s="98"/>
      <c r="D49" s="98"/>
      <c r="E49" s="96"/>
      <c r="F49" s="96"/>
      <c r="G49" s="103"/>
      <c r="H49" s="105">
        <f t="shared" si="1"/>
      </c>
      <c r="I49" s="85"/>
    </row>
  </sheetData>
  <sheetProtection/>
  <dataValidations count="1">
    <dataValidation type="list" allowBlank="1" showInputMessage="1" showErrorMessage="1" sqref="E7:E26">
      <formula1>"定額法,定率法"</formula1>
    </dataValidation>
  </dataValidations>
  <printOptions/>
  <pageMargins left="0.787" right="0.787" top="0.984" bottom="0.984" header="0.512" footer="0.512"/>
  <pageSetup fitToHeight="1" fitToWidth="1" horizontalDpi="300" verticalDpi="300" orientation="landscape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125" style="0" customWidth="1"/>
    <col min="2" max="4" width="14.75390625" style="0" customWidth="1"/>
    <col min="5" max="5" width="16.75390625" style="0" customWidth="1"/>
    <col min="6" max="9" width="14.75390625" style="0" customWidth="1"/>
  </cols>
  <sheetData>
    <row r="1" ht="13.5">
      <c r="A1" s="62" t="s">
        <v>145</v>
      </c>
    </row>
    <row r="3" spans="1:9" ht="13.5">
      <c r="A3" s="60" t="s">
        <v>172</v>
      </c>
      <c r="B3" s="57"/>
      <c r="C3" s="57"/>
      <c r="D3" s="57"/>
      <c r="E3" s="57"/>
      <c r="F3" s="56"/>
      <c r="G3" s="57"/>
      <c r="H3" s="57"/>
      <c r="I3" s="56"/>
    </row>
    <row r="4" spans="1:9" ht="13.5">
      <c r="A4" s="80" t="s">
        <v>191</v>
      </c>
      <c r="B4" s="57"/>
      <c r="C4" s="57"/>
      <c r="D4" s="57"/>
      <c r="E4" s="57"/>
      <c r="F4" s="56"/>
      <c r="G4" s="57"/>
      <c r="H4" s="57"/>
      <c r="I4" s="56"/>
    </row>
    <row r="5" spans="1:9" ht="21" customHeight="1" thickBot="1">
      <c r="A5" s="82" t="s">
        <v>130</v>
      </c>
      <c r="B5" s="83" t="s">
        <v>131</v>
      </c>
      <c r="C5" s="83" t="s">
        <v>138</v>
      </c>
      <c r="D5" s="83" t="s">
        <v>139</v>
      </c>
      <c r="E5" s="83" t="s">
        <v>140</v>
      </c>
      <c r="F5" s="82" t="s">
        <v>26</v>
      </c>
      <c r="G5" s="84"/>
      <c r="H5" s="84"/>
      <c r="I5" s="84"/>
    </row>
    <row r="6" spans="1:9" ht="14.25" thickTop="1">
      <c r="A6" s="58">
        <v>1</v>
      </c>
      <c r="B6" s="89"/>
      <c r="C6" s="89"/>
      <c r="D6" s="92"/>
      <c r="E6" s="90"/>
      <c r="F6" s="104">
        <f>+IF(D6*E6=0,"",D6*E6)</f>
      </c>
      <c r="G6" s="85"/>
      <c r="H6" s="85"/>
      <c r="I6" s="85"/>
    </row>
    <row r="7" spans="1:9" ht="13.5">
      <c r="A7" s="59">
        <v>2</v>
      </c>
      <c r="B7" s="95"/>
      <c r="C7" s="95"/>
      <c r="D7" s="98"/>
      <c r="E7" s="96"/>
      <c r="F7" s="105">
        <f aca="true" t="shared" si="0" ref="F7:F25">+IF(D7*E7=0,"",D7*E7)</f>
      </c>
      <c r="G7" s="85"/>
      <c r="H7" s="85"/>
      <c r="I7" s="85"/>
    </row>
    <row r="8" spans="1:9" ht="13.5">
      <c r="A8" s="59">
        <v>3</v>
      </c>
      <c r="B8" s="95"/>
      <c r="C8" s="95"/>
      <c r="D8" s="98"/>
      <c r="E8" s="96"/>
      <c r="F8" s="105">
        <f t="shared" si="0"/>
      </c>
      <c r="G8" s="85"/>
      <c r="H8" s="85"/>
      <c r="I8" s="85"/>
    </row>
    <row r="9" spans="1:9" ht="13.5">
      <c r="A9" s="59">
        <v>4</v>
      </c>
      <c r="B9" s="95"/>
      <c r="C9" s="95"/>
      <c r="D9" s="98"/>
      <c r="E9" s="96"/>
      <c r="F9" s="105">
        <f t="shared" si="0"/>
      </c>
      <c r="G9" s="85"/>
      <c r="H9" s="85"/>
      <c r="I9" s="85"/>
    </row>
    <row r="10" spans="1:9" ht="13.5">
      <c r="A10" s="59">
        <v>5</v>
      </c>
      <c r="B10" s="95"/>
      <c r="C10" s="95"/>
      <c r="D10" s="98"/>
      <c r="E10" s="96"/>
      <c r="F10" s="105">
        <f t="shared" si="0"/>
      </c>
      <c r="G10" s="85"/>
      <c r="H10" s="85"/>
      <c r="I10" s="85"/>
    </row>
    <row r="11" spans="1:9" ht="13.5">
      <c r="A11" s="59">
        <v>6</v>
      </c>
      <c r="B11" s="95"/>
      <c r="C11" s="95"/>
      <c r="D11" s="98"/>
      <c r="E11" s="96"/>
      <c r="F11" s="105">
        <f t="shared" si="0"/>
      </c>
      <c r="G11" s="85"/>
      <c r="H11" s="85"/>
      <c r="I11" s="85"/>
    </row>
    <row r="12" spans="1:9" ht="13.5">
      <c r="A12" s="59">
        <v>7</v>
      </c>
      <c r="B12" s="95"/>
      <c r="C12" s="95"/>
      <c r="D12" s="98"/>
      <c r="E12" s="96"/>
      <c r="F12" s="105">
        <f t="shared" si="0"/>
      </c>
      <c r="G12" s="85"/>
      <c r="H12" s="85"/>
      <c r="I12" s="85"/>
    </row>
    <row r="13" spans="1:9" ht="13.5">
      <c r="A13" s="59">
        <v>8</v>
      </c>
      <c r="B13" s="95"/>
      <c r="C13" s="95"/>
      <c r="D13" s="98"/>
      <c r="E13" s="96"/>
      <c r="F13" s="105">
        <f t="shared" si="0"/>
      </c>
      <c r="G13" s="85"/>
      <c r="H13" s="85"/>
      <c r="I13" s="85"/>
    </row>
    <row r="14" spans="1:9" ht="13.5">
      <c r="A14" s="59">
        <v>9</v>
      </c>
      <c r="B14" s="95"/>
      <c r="C14" s="95"/>
      <c r="D14" s="98"/>
      <c r="E14" s="96"/>
      <c r="F14" s="105">
        <f t="shared" si="0"/>
      </c>
      <c r="G14" s="85"/>
      <c r="H14" s="85"/>
      <c r="I14" s="85"/>
    </row>
    <row r="15" spans="1:9" ht="13.5">
      <c r="A15" s="59">
        <v>10</v>
      </c>
      <c r="B15" s="95"/>
      <c r="C15" s="95"/>
      <c r="D15" s="98"/>
      <c r="E15" s="96"/>
      <c r="F15" s="105">
        <f t="shared" si="0"/>
      </c>
      <c r="G15" s="85"/>
      <c r="H15" s="85"/>
      <c r="I15" s="85"/>
    </row>
    <row r="16" spans="1:9" ht="13.5">
      <c r="A16" s="59">
        <v>11</v>
      </c>
      <c r="B16" s="95"/>
      <c r="C16" s="95"/>
      <c r="D16" s="98"/>
      <c r="E16" s="96"/>
      <c r="F16" s="105">
        <f t="shared" si="0"/>
      </c>
      <c r="G16" s="85"/>
      <c r="H16" s="85"/>
      <c r="I16" s="85"/>
    </row>
    <row r="17" spans="1:9" ht="13.5">
      <c r="A17" s="59">
        <v>12</v>
      </c>
      <c r="B17" s="95"/>
      <c r="C17" s="95"/>
      <c r="D17" s="98"/>
      <c r="E17" s="96"/>
      <c r="F17" s="105">
        <f t="shared" si="0"/>
      </c>
      <c r="G17" s="85"/>
      <c r="H17" s="85"/>
      <c r="I17" s="85"/>
    </row>
    <row r="18" spans="1:9" ht="13.5">
      <c r="A18" s="59">
        <v>13</v>
      </c>
      <c r="B18" s="95"/>
      <c r="C18" s="95"/>
      <c r="D18" s="98"/>
      <c r="E18" s="96"/>
      <c r="F18" s="105">
        <f t="shared" si="0"/>
      </c>
      <c r="G18" s="85"/>
      <c r="H18" s="85"/>
      <c r="I18" s="85"/>
    </row>
    <row r="19" spans="1:9" ht="13.5">
      <c r="A19" s="59">
        <v>14</v>
      </c>
      <c r="B19" s="95"/>
      <c r="C19" s="95"/>
      <c r="D19" s="98"/>
      <c r="E19" s="96"/>
      <c r="F19" s="105">
        <f t="shared" si="0"/>
      </c>
      <c r="G19" s="85"/>
      <c r="H19" s="85"/>
      <c r="I19" s="85"/>
    </row>
    <row r="20" spans="1:9" ht="13.5">
      <c r="A20" s="59">
        <v>15</v>
      </c>
      <c r="B20" s="95"/>
      <c r="C20" s="95"/>
      <c r="D20" s="98"/>
      <c r="E20" s="96"/>
      <c r="F20" s="105">
        <f t="shared" si="0"/>
      </c>
      <c r="G20" s="85"/>
      <c r="H20" s="85"/>
      <c r="I20" s="85"/>
    </row>
    <row r="21" spans="1:9" ht="13.5">
      <c r="A21" s="59">
        <v>16</v>
      </c>
      <c r="B21" s="95"/>
      <c r="C21" s="95"/>
      <c r="D21" s="98"/>
      <c r="E21" s="96"/>
      <c r="F21" s="105">
        <f t="shared" si="0"/>
      </c>
      <c r="G21" s="85"/>
      <c r="H21" s="85"/>
      <c r="I21" s="85"/>
    </row>
    <row r="22" spans="1:9" ht="13.5">
      <c r="A22" s="59">
        <v>17</v>
      </c>
      <c r="B22" s="95"/>
      <c r="C22" s="95"/>
      <c r="D22" s="98"/>
      <c r="E22" s="96"/>
      <c r="F22" s="105">
        <f t="shared" si="0"/>
      </c>
      <c r="G22" s="85"/>
      <c r="H22" s="85"/>
      <c r="I22" s="85"/>
    </row>
    <row r="23" spans="1:9" ht="13.5">
      <c r="A23" s="59">
        <v>18</v>
      </c>
      <c r="B23" s="95"/>
      <c r="C23" s="95"/>
      <c r="D23" s="98"/>
      <c r="E23" s="96"/>
      <c r="F23" s="105">
        <f t="shared" si="0"/>
      </c>
      <c r="G23" s="85"/>
      <c r="H23" s="85"/>
      <c r="I23" s="85"/>
    </row>
    <row r="24" spans="1:9" ht="13.5">
      <c r="A24" s="59">
        <v>19</v>
      </c>
      <c r="B24" s="95"/>
      <c r="C24" s="95"/>
      <c r="D24" s="98"/>
      <c r="E24" s="96"/>
      <c r="F24" s="105">
        <f t="shared" si="0"/>
      </c>
      <c r="G24" s="85"/>
      <c r="H24" s="85"/>
      <c r="I24" s="85"/>
    </row>
    <row r="25" spans="1:9" ht="13.5">
      <c r="A25" s="59">
        <v>20</v>
      </c>
      <c r="B25" s="95"/>
      <c r="C25" s="95"/>
      <c r="D25" s="98"/>
      <c r="E25" s="96"/>
      <c r="F25" s="105">
        <f t="shared" si="0"/>
      </c>
      <c r="G25" s="85"/>
      <c r="H25" s="85"/>
      <c r="I25" s="85"/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株式会社価値総合研究所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株式会社価値総合研究所</dc:creator>
  <cp:keywords/>
  <dc:description/>
  <cp:lastModifiedBy>GSI</cp:lastModifiedBy>
  <cp:lastPrinted>2011-06-17T03:03:53Z</cp:lastPrinted>
  <dcterms:created xsi:type="dcterms:W3CDTF">2007-03-16T12:50:37Z</dcterms:created>
  <dcterms:modified xsi:type="dcterms:W3CDTF">2011-06-17T10:38:37Z</dcterms:modified>
  <cp:category/>
  <cp:version/>
  <cp:contentType/>
  <cp:contentStatus/>
</cp:coreProperties>
</file>